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test\Desktop\3 Građevinsko održavanje stanova\Trg dr. Franje Tuđmana 11\"/>
    </mc:Choice>
  </mc:AlternateContent>
  <bookViews>
    <workbookView xWindow="0" yWindow="0" windowWidth="20490" windowHeight="7905"/>
  </bookViews>
  <sheets>
    <sheet name="NASLOVNICA" sheetId="3" r:id="rId1"/>
    <sheet name="OPĆI UVJETI" sheetId="11" r:id="rId2"/>
    <sheet name="GRAĐEVINSKI RADOVI" sheetId="1" r:id="rId3"/>
    <sheet name="RESTAURATORSKI RADOVI" sheetId="10" r:id="rId4"/>
    <sheet name="REKAPITUACIJA" sheetId="12" r:id="rId5"/>
  </sheets>
  <definedNames>
    <definedName name="_xlnm.Print_Area" localSheetId="2">'GRAĐEVINSKI RADOVI'!$A$1:$F$275</definedName>
    <definedName name="_xlnm.Print_Area" localSheetId="1">'OPĆI UVJETI'!$A$1:$F$45</definedName>
    <definedName name="_xlnm.Print_Area" localSheetId="4">REKAPITUACIJA!$A$1:$F$44</definedName>
    <definedName name="_xlnm.Print_Area" localSheetId="3">'RESTAURATORSKI RADOVI'!$A$1:$F$118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2" l="1"/>
  <c r="F245" i="1"/>
  <c r="F247" i="1" l="1"/>
  <c r="F248" i="1" s="1"/>
  <c r="F74" i="1"/>
  <c r="E18" i="12" l="1"/>
  <c r="E19" i="12" s="1"/>
  <c r="F48" i="1" l="1"/>
  <c r="F46" i="1"/>
  <c r="F90" i="10" l="1"/>
  <c r="F70" i="10"/>
  <c r="F64" i="10"/>
  <c r="F71" i="10" l="1"/>
  <c r="E112" i="10" s="1"/>
  <c r="F239" i="1"/>
  <c r="F240" i="1" s="1"/>
  <c r="E270" i="1" s="1"/>
  <c r="F206" i="1"/>
  <c r="F131" i="1"/>
  <c r="F222" i="1" l="1"/>
  <c r="F221" i="1"/>
  <c r="F220" i="1"/>
  <c r="F166" i="1"/>
  <c r="F162" i="1"/>
  <c r="F147" i="1"/>
  <c r="F151" i="1"/>
  <c r="F83" i="1"/>
  <c r="F214" i="1" l="1"/>
  <c r="F215" i="1" s="1"/>
  <c r="E268" i="1" s="1"/>
  <c r="F224" i="1"/>
  <c r="F208" i="1"/>
  <c r="F204" i="1"/>
  <c r="F232" i="1"/>
  <c r="F231" i="1"/>
  <c r="F230" i="1"/>
  <c r="F228" i="1"/>
  <c r="F226" i="1"/>
  <c r="F209" i="1" l="1"/>
  <c r="E267" i="1" s="1"/>
  <c r="F129" i="1"/>
  <c r="F127" i="1"/>
  <c r="F126" i="1"/>
  <c r="F125" i="1"/>
  <c r="F58" i="1"/>
  <c r="F81" i="1"/>
  <c r="F80" i="1"/>
  <c r="F52" i="1"/>
  <c r="F233" i="1"/>
  <c r="F234" i="1" s="1"/>
  <c r="E269" i="1" s="1"/>
  <c r="F70" i="1"/>
  <c r="F68" i="1"/>
  <c r="F117" i="1"/>
  <c r="F115" i="1"/>
  <c r="F114" i="1"/>
  <c r="F103" i="1"/>
  <c r="F102" i="1"/>
  <c r="F93" i="1"/>
  <c r="F91" i="1"/>
  <c r="F137" i="1"/>
  <c r="F118" i="1" l="1"/>
  <c r="E261" i="1" s="1"/>
  <c r="F85" i="1"/>
  <c r="F97" i="10" l="1"/>
  <c r="F94" i="10"/>
  <c r="F81" i="10"/>
  <c r="F79" i="10"/>
  <c r="F77" i="10"/>
  <c r="F58" i="10"/>
  <c r="F82" i="10" l="1"/>
  <c r="F98" i="10"/>
  <c r="E114" i="10" s="1"/>
  <c r="F50" i="1"/>
  <c r="F54" i="1"/>
  <c r="F56" i="1"/>
  <c r="F60" i="1"/>
  <c r="F66" i="1"/>
  <c r="F72" i="1"/>
  <c r="F76" i="1"/>
  <c r="F78" i="1"/>
  <c r="F123" i="1"/>
  <c r="E113" i="10" l="1"/>
  <c r="F103" i="10"/>
  <c r="F104" i="10" s="1"/>
  <c r="E115" i="10" s="1"/>
  <c r="E116" i="10" s="1"/>
  <c r="E117" i="10" s="1"/>
  <c r="E118" i="10" s="1"/>
  <c r="F61" i="1"/>
  <c r="F86" i="1"/>
  <c r="E260" i="1" s="1"/>
  <c r="E271" i="1"/>
  <c r="E259" i="1" l="1"/>
  <c r="F194" i="1"/>
  <c r="F196" i="1"/>
  <c r="F175" i="1"/>
  <c r="F149" i="1" l="1"/>
  <c r="F145" i="1"/>
  <c r="F143" i="1"/>
  <c r="F141" i="1"/>
  <c r="F139" i="1"/>
  <c r="F153" i="1"/>
  <c r="F135" i="1"/>
  <c r="F132" i="1"/>
  <c r="F154" i="1" l="1"/>
  <c r="F198" i="1"/>
  <c r="F192" i="1"/>
  <c r="F168" i="1"/>
  <c r="F164" i="1"/>
  <c r="F160" i="1"/>
  <c r="F169" i="1" l="1"/>
  <c r="E263" i="1" s="1"/>
  <c r="E262" i="1"/>
  <c r="F177" i="1" l="1"/>
  <c r="F178" i="1" s="1"/>
  <c r="E264" i="1" l="1"/>
  <c r="F190" i="1"/>
  <c r="F199" i="1" s="1"/>
  <c r="E266" i="1" s="1"/>
  <c r="F184" i="1"/>
  <c r="F185" i="1" s="1"/>
  <c r="E265" i="1" s="1"/>
  <c r="F253" i="1" l="1"/>
  <c r="F254" i="1" l="1"/>
  <c r="E272" i="1"/>
  <c r="E273" i="1" s="1"/>
  <c r="E274" i="1" s="1"/>
  <c r="E275" i="1" s="1"/>
</calcChain>
</file>

<file path=xl/sharedStrings.xml><?xml version="1.0" encoding="utf-8"?>
<sst xmlns="http://schemas.openxmlformats.org/spreadsheetml/2006/main" count="587" uniqueCount="298">
  <si>
    <t>stavka</t>
  </si>
  <si>
    <t>opis stavke</t>
  </si>
  <si>
    <t>količina</t>
  </si>
  <si>
    <t>ukupno</t>
  </si>
  <si>
    <t>kpl</t>
  </si>
  <si>
    <t>2.</t>
  </si>
  <si>
    <t>1.</t>
  </si>
  <si>
    <t>kom</t>
  </si>
  <si>
    <t>3.</t>
  </si>
  <si>
    <t>4.</t>
  </si>
  <si>
    <t>5.</t>
  </si>
  <si>
    <t>Pripremni i završni radovi</t>
  </si>
  <si>
    <t>Pripremni i završni radovi ukupno:</t>
  </si>
  <si>
    <t>m²</t>
  </si>
  <si>
    <t>6.</t>
  </si>
  <si>
    <t>7.</t>
  </si>
  <si>
    <t>8.</t>
  </si>
  <si>
    <t>m³</t>
  </si>
  <si>
    <t>Ličilački radovi</t>
  </si>
  <si>
    <t>Ličilački radovi ukupno:</t>
  </si>
  <si>
    <t>Naknadni i nepredvidivi radovi</t>
  </si>
  <si>
    <t>REKAPITULACIJA</t>
  </si>
  <si>
    <t>opis radova</t>
  </si>
  <si>
    <t>ukupna cijena</t>
  </si>
  <si>
    <t>PRIPREMNI I ZAVRŠNI RADOVI</t>
  </si>
  <si>
    <t>LIČILAČKI RADOVI</t>
  </si>
  <si>
    <t>UKUPNO</t>
  </si>
  <si>
    <t>PDV</t>
  </si>
  <si>
    <t xml:space="preserve">SVEUKUPNO </t>
  </si>
  <si>
    <t>Naknadni i nepredvidivi radovi ukupno:</t>
  </si>
  <si>
    <t>Andrea Desnica, mag.ing.arch.</t>
  </si>
  <si>
    <t>j. mjere</t>
  </si>
  <si>
    <t>j. cijena</t>
  </si>
  <si>
    <t xml:space="preserve">NARUČITELJ: </t>
  </si>
  <si>
    <t>5. TROŠKOVIK RADOVA</t>
  </si>
  <si>
    <t>Projektant:</t>
  </si>
  <si>
    <t>KOMUNALAC PETRINJA d.o.o.</t>
  </si>
  <si>
    <t>OIB: 53696178845</t>
  </si>
  <si>
    <t>Gundulićeva ulica 14, 44 250 Petrinja</t>
  </si>
  <si>
    <t>STAMBENO - POSLOVNA  ZGRADA</t>
  </si>
  <si>
    <t>Trg dr. Franje Tuđmana 11, 44 250 Petrinja;</t>
  </si>
  <si>
    <t>k.č.br. 1970  k.o. Petrinja</t>
  </si>
  <si>
    <t xml:space="preserve">LOKACIJA:      </t>
  </si>
  <si>
    <t>DATUM:</t>
  </si>
  <si>
    <t xml:space="preserve">  </t>
  </si>
  <si>
    <t>Radovi rušenja i demontaže ukupno:</t>
  </si>
  <si>
    <t>Zidarsko-fasaderski radovi</t>
  </si>
  <si>
    <t>3.1.</t>
  </si>
  <si>
    <t>2.1.</t>
  </si>
  <si>
    <t>2.2.</t>
  </si>
  <si>
    <t>RADOVI NA IZVLAČENJU PROFILACIJA</t>
  </si>
  <si>
    <t>Zidarsko-fasaderski radovi ukupno:</t>
  </si>
  <si>
    <t>Stolarski radovi</t>
  </si>
  <si>
    <t>Stolarski radovi ukupno:</t>
  </si>
  <si>
    <t>Kovački radovi</t>
  </si>
  <si>
    <t>Staklarski radovi</t>
  </si>
  <si>
    <t>Staklarski radovi ukupno:</t>
  </si>
  <si>
    <t>Limarski radovi</t>
  </si>
  <si>
    <t>Limarski radovi ukupno:</t>
  </si>
  <si>
    <t>Čišćenje zidova od ostataka žbuke suhim postupkom metodom pjeskarenja pod tlakom.</t>
  </si>
  <si>
    <t xml:space="preserve">Pranje zidova od ostataka prašine i pijeska od pjeskarenja vodom pod tlakom do 250 bara. </t>
  </si>
  <si>
    <t>2.3.</t>
  </si>
  <si>
    <t>2.4.</t>
  </si>
  <si>
    <t>Zatvaranje očišćenih sljubnica između opeke na površinama gdje je zid opterećen vlagom i gdje se izvode hidroizolacijski slojevi brtvenim mortom kao MC Oxal SPM iste ili bolje kvalitete pomiješan sa kvarcnim pijeskom. Materijal kojim se zatvaraju sljubnice mora biti gotov tvornički spravljen mort spravljen za namijenjenu svrhu upotrebe, mora vezati i stvrdnjavati se bez nabora i pucanja, imati tlačnu čvrstoću od min. 25 N/mm2 i čvrstoće na savijanje od min. 5,0 N/mm2. Materijal mora biti otporan na sulfate. Materijal za zatvaranje sljubnica mora biti poseban materijal koji prilikom vezanja ima svojstvo da se ne skuplja. Sljubnice se mogu jednako kvalitetno zapunjavati strojno ili ručno.  U cijenu uključen sav potreban rad i materijal do potpune gotovosti.</t>
  </si>
  <si>
    <t xml:space="preserve"> - čišćenje izbušenih rupa sa zrakom pod tlakom metodom ispuhivanja,</t>
  </si>
  <si>
    <t xml:space="preserve"> - namještanje injektora za ubrizgavanje injekcijskog materijala (predviđa se upotreba čeličnih injektora sa tlačnom gumom Ø14×200 mm),</t>
  </si>
  <si>
    <t xml:space="preserve"> - nakon stvrdnjavanja – vezanja injektirajućeg materijala uklanjanje injektora i zatvaranje preostalih rupa brtvenim mortom.</t>
  </si>
  <si>
    <t>- injektiranje injekcijskog materijala kroz injektore pomoću pumpi za injektiranje pod određenim tlakom (predviđa se postepeno podizanje tlaka od 0 do 3 bara uz zadržavanje tlaka od 3 bara cca 30 sekundi po injektoru),</t>
  </si>
  <si>
    <t>Utrošak injektirajućeg materijala iznosi ca 15-20 kg suhog materijala po m1. Radovi se izvode strojno pumpama na kojima je moguće regulirati i kontrolirati radni tlak.</t>
  </si>
  <si>
    <t>Bušenje rupa za injektiranje, ispuhivanje, postavljanje injektora, i naknadno uklanjanje injektora sa zatvaranjem rupa.</t>
  </si>
  <si>
    <t>3.A.</t>
  </si>
  <si>
    <t>3.B.</t>
  </si>
  <si>
    <t>Nabava materijala za injektiranje po opisu i ugradnja injektiranjem.</t>
  </si>
  <si>
    <t>kg</t>
  </si>
  <si>
    <t xml:space="preserve">Izvesti naknadnu horizontalnu hidroizolaciju zidova od opeke za sprječavanje kapilarnog uzdizanja vlage metodom injektiranja jednostrano u dvije zidne sljubnice između opeke materijalom za injektiranje kao MC Injekt GL-95 TR iste ili bolje kvalitete, tako da se ne oštećuje sama opeka kao konstruktivno nosivi dio zida. Injektiranje se izvodi na koti neposredno iznad nivoa poda  kroz injektirajuće ubrizgivače-injektore pomoću dvokomponentne pumpe za injektiranje pod određenim tlakom. Injektirajući materijal mora biti tvornički gotov spravljen materijal koncipiran za namijenjenu svrhu upotrebe. Predlaže se da bude visoko elastična smola na bazi akrilatnog gela, niske viskoznosti sa kratkom kontrolirajućom reakcijom. Materijal mora biti kompatibilan sa vlažnošću od 95 %. Kemijski ne smije utjecati na zid, mora odbijati vodu, toksikološki i ekološki prihvatljiv, niske viskoznosti, pogodne pH vrijednosti. Mješavina se injektira kroz injektore  Ø14 mm učvršćene u već izbušene rupe u sljubnicama između opeke u više ponovljenih postupaka. </t>
  </si>
  <si>
    <t>Utrošak injektirajućeg materijala iznosi 20,0 - 25,0 lit/m1.</t>
  </si>
  <si>
    <t xml:space="preserve">Šupljine nastale uklanjanjem ispucanih i labavih dijelova opeke na dijelu zida koji se sanira zapuniti i reprofilirati reparaturnim mortom kao MC Ombran R iste ili bolje kvalitete. Materijal za popravak, reprofiliranje mora biti posebno prilagođen za lokalne popravke i mora imati slijedeća svojstva: mora biti gotov tvornički spravljen mort na bazi visoko vrijednih cemenata, brzo vezati, mora biti namijenjen upotrebi na vlažnim zidovima, sulfatno otporan, stvrdnjavati se bez nabora i pucanja, mora imati prionjivost na sve mineralne podloge, ne propuštati vodu, velike tlačne čvrstoće od min. 25,0 N/mm2 i čvrstoće na savijanje od cca. 5 N/mm2. Materijal se miješa strojno, a rad se izvodi ručno upotrebom uobičajenih alata za rad. </t>
  </si>
  <si>
    <t>Kamenorezački radovi</t>
  </si>
  <si>
    <t>Kamenorezački  radovi ukupno:</t>
  </si>
  <si>
    <t>4.1. GRAĐEVINSKI RADOVI</t>
  </si>
  <si>
    <t>4.1.1.</t>
  </si>
  <si>
    <t>4.1.2.</t>
  </si>
  <si>
    <t>4.1.3.</t>
  </si>
  <si>
    <t>4.1.4.</t>
  </si>
  <si>
    <t>4.1.5.</t>
  </si>
  <si>
    <t>4.1.6.</t>
  </si>
  <si>
    <t>4.1.7.</t>
  </si>
  <si>
    <t>4.1.8.</t>
  </si>
  <si>
    <t>4.1.9.</t>
  </si>
  <si>
    <t>4.1.10.</t>
  </si>
  <si>
    <t>4.1.12.</t>
  </si>
  <si>
    <t>4.1.11.</t>
  </si>
  <si>
    <t>RADOVI RUŠENJA I DEMONTAŽE</t>
  </si>
  <si>
    <t>ZIDARSKO-FASADERSKI RADOVI</t>
  </si>
  <si>
    <t>LIMARSKI RADOVI</t>
  </si>
  <si>
    <t>4.2. RESTAURATORSKI RADOVI</t>
  </si>
  <si>
    <t>4.2.1.</t>
  </si>
  <si>
    <t>1.1.</t>
  </si>
  <si>
    <t>1.2.</t>
  </si>
  <si>
    <t>1.3.</t>
  </si>
  <si>
    <t>1.4.</t>
  </si>
  <si>
    <t>1.5.</t>
  </si>
  <si>
    <t>1.6.</t>
  </si>
  <si>
    <t>1.7.</t>
  </si>
  <si>
    <t>1.8.</t>
  </si>
  <si>
    <t>Dokumentacija restauratorsko-konzervatorskih radova</t>
  </si>
  <si>
    <t>4.2.2.</t>
  </si>
  <si>
    <t>Fumigacija i dezinsekcija drvenog nosioca gama zračenjem i zaštita natapanjem drvocidima</t>
  </si>
  <si>
    <t>Uklananje starog premaza sa svih ploha vratnica  (mehanički i kemijski)</t>
  </si>
  <si>
    <t>Čišćenje unutarnjeg i vanjskog dijela vratnica od nepokretne nečisti cjedina i mrlja</t>
  </si>
  <si>
    <t>Mjerenja i izrada rezbarenjem nedostajućih dijelova u novom drvu u potrebnim gabaritima i s izvornim profilacijama</t>
  </si>
  <si>
    <t>Demontiranje metalnih funkcionalnih i dekorativnih dijelova, uklanjanje korozije, stabilizacija i zaštita</t>
  </si>
  <si>
    <t>Konsolidacija drvenog nosioca na ugroženim mjestima (kistom i injektiranjem)</t>
  </si>
  <si>
    <t>Kitanje oštećenja u nosiocu, zapunjavanje, manje rekonsturkcije piljevinskim kitom i drvenim umetcima</t>
  </si>
  <si>
    <t>1.9.</t>
  </si>
  <si>
    <t>Lakiranje vanjske i unutarnje plohe lakom (ekološkim mat na bazi vode - preporuka)</t>
  </si>
  <si>
    <t>1.10.</t>
  </si>
  <si>
    <t>1.11.</t>
  </si>
  <si>
    <t xml:space="preserve">Prozorska okna na katu obaju pročelja </t>
  </si>
  <si>
    <t>Radovi na drvenoj stolariji ukupno:</t>
  </si>
  <si>
    <t>4.2.3.</t>
  </si>
  <si>
    <t>Radovi na kovanim i metalnim dijelovima radovi ukupno:</t>
  </si>
  <si>
    <t>4.2.4.</t>
  </si>
  <si>
    <t>Suradnja restauratora pri zidarsko/štukaterskim radovima</t>
  </si>
  <si>
    <t>Čišćenje i konsolidacija zaglavnih kamenova i trakastih dijelova profila okvira prozora radi postavljanja vodilice (9 kom.)</t>
  </si>
  <si>
    <t>Suradnja i savjeti restauratora pri izvođenju</t>
  </si>
  <si>
    <t>Suradnja pri izradi šablona prema nacrtima za rekonstrukciju profila</t>
  </si>
  <si>
    <t>Suradnja i savjeti restauratora pri izvođenju konsolidacije - izvodi majstor zidar</t>
  </si>
  <si>
    <t>Suradnja restauratora pri zidarsko/štukaterskim radovima ukupno:</t>
  </si>
  <si>
    <t>4.2.6.</t>
  </si>
  <si>
    <t>SURADNJA RESTAURATORA PRI ZIDARSKO/ŠTUKATERSKIM RADOVIMA</t>
  </si>
  <si>
    <t>9.</t>
  </si>
  <si>
    <t>10.</t>
  </si>
  <si>
    <t>Nabava opeke. Dozidavanje je potrebno izvesti punom opekom adekvatnom postojećoj opeci na pročelju. Mjesta vezanja postojećeg zida i opeke očistiti od morta i dijelova cigle. Zidanje izvoditi laganim mortom za zidanje M5 iz programa Samoborke.  Kod zidanja voditi brigu da se pazi na vez zidanja. Dozidavanja lučnog dijela prozorskog okvira prizemlja na bočnom pročelju u postojećoj debljini zida. U cijenu uključiti i manja dozidavanja otvora ostalih prozora, istaka u profilacija i oštećenja od gelera, te sve zaštitne mjere i čišćenje. U cijenu je uključen sav potreban rad i materijal do potpune gotovosti i uporabnosti.</t>
  </si>
  <si>
    <t>Izvođenje profila i kapitelnog istaka polukružnog portala.  U cijenu je uključen sav potreban rad i materijal do potpune gotovosti i uporabnosti.</t>
  </si>
  <si>
    <t xml:space="preserve">. </t>
  </si>
  <si>
    <t>Radni postupci injektiranja za zapunjavanje šupljina su (Izvodi se jednostrano):</t>
  </si>
  <si>
    <t>Radni postupci naknadne horizontalne hidroizolacije zidova metodom injektiranja su (izvodi se jednostrano):</t>
  </si>
  <si>
    <t>Nakon bušenja su u bušotine postavljaju grijači i pojas injektiranja se isušuje na najviše 50 % vlažnosti. Kada se mjerenjem utvrdi manje od 50 % vlažnosti odobrava se postupak injektiranja. U cijenu uključen sav potreban rad i materijal do potpune gotovosti.</t>
  </si>
  <si>
    <t xml:space="preserve"> - prosušivanje odgovarajućim grijačima,</t>
  </si>
  <si>
    <t>Kovački radovi ukupno:</t>
  </si>
  <si>
    <t>Nabava, montaža i demontaža nakon završetka radova znakova upozorenja. Obračun se vrši prema količini znakova.</t>
  </si>
  <si>
    <t>m´</t>
  </si>
  <si>
    <t>Izrada i postavljanje 9 novih pravokutnih prozora dimenzija 119 x 188 cm: 2 na katu na bočnom pročelju prema Trgu F. Tuđmana i 7 na katu na glavnom pročelju. Prozore oblikovati po mjeri. Obavezno je potrebna izmjera svakog otvora, prema prijedlogu prezentacije. Koristiti ariš ili kvalitetnije drvo, pri izradi savjetovati se s konzervatorom glede oblikovanja. U cijenu je uključen sav potreban rad i materijal do potpune gotovosti i uporabnosti.</t>
  </si>
  <si>
    <t>Izvesti injektiranje zidova za zapunjavanje unutarnjih šupljina sa mineralnim materijalom kao MC Oxal VPI-T, iste ili bolje kvalitete. Materijal za zapunjavanje šupljina mora biti gotov, tvornički spravljeni fini mort za injektiranje čime se zapunjavaju šupljine i prazni prostori u zidovima te učvršćuje sami zid, da ne propušta vodu sa sposobnošću bubrenja od 0,1% do 1 % zapreminski,dobrih  osobina tečenja, razlijevanja, dobre prionjivosti, tlačne  čvrstoće od cca. 15,0 N/mm² i čvrstoćom na savijanje od cca. 4 N/mm². Mort mora biti posebno podešen za posebnost građevinske fizike opečnog  zida, mora biti bez klorida, visoko sulfatno otporan, od HS-cementa i bez mogućnosti segregiranja. U cijenu uključen sav potreban rad i materijal do potpune gotovosti.</t>
  </si>
  <si>
    <t xml:space="preserve"> - bušenje rupa u zidovima svrdlom Ø14 mm do dubine jednake širini zida minus 5 cm u dvije sljubnice između opeke s razmakom između rupa 15,0 cm (utrošak injektora po m´ iznosi cca 13 komada),</t>
  </si>
  <si>
    <t xml:space="preserve"> - bušenje rupa u zidovima svrdlom Ø14 mm do dubine jednake širini zida minus 5 cm u tri naizmjenične sljubnice između opeke s razmakom između rupa 12-13 cm (utrošak injektora po m´ iznosi cca 24 komada),</t>
  </si>
  <si>
    <t>Ličenje novih dvokrilnih drvenih vrata - prva i treća od Gajeve ulice na glavnom pročelju, prema projektu (tj. replika postojećih drvenih vrata (koja se restauriraju) na glavnom pročelju dimezija 130 x 230 cm i 125 x 225 cm. Ličiti u tamno sivu (RAL 7039). U cijenu je uključen sav potreban rad i materijal do potpune gotovosti i uporabnosti.</t>
  </si>
  <si>
    <t xml:space="preserve">Odrediti, s Korisnikom usuglasiti i privremeno ograditi mjesto na kojem će biti privremeno odlagalište razgrađenog građevinskog otpada. Razvrstavanje građevinskog materijala na šutu, metale, staklo, … kao pripremu za reciklažu dijela građevinskog otpada i šute, koji će biti odvožen na deponije, odnosno zbrinjavan prema važećim zakonima, pravilnicima i propisima za ovu djelatnost u RH. </t>
  </si>
  <si>
    <t>Demontaža vertikalnih oluka za odvodnju oborinske vode i njihovnih novača na glavnom i bočnom uličnom pročelju. Nastali građevinski otpad odložiti na to predviđenom mjesto (privremeno odlgalište otpada).</t>
  </si>
  <si>
    <t>Nakon završetka radova na sanaciji građevine potrebno je očistiti čitavu parcelu od ostataka materijala  te utovar, odvoz i istovar s privremenog odlagališta na gradsku deponiju udaljenosti do 15 km. Obračun za kompletno čišćenje i vraćanje okoliša u prvobitno stanje.</t>
  </si>
  <si>
    <t>Nakon završetka radova na sanaciji krovišta nad stubišnim  dijelom građevine potrebno je očistiti prostor stubišta od ostataka materijala. Obračun za kompletno čišćenje i vraćanje prostora u prvobitno stanje.</t>
  </si>
  <si>
    <t>Demontaža postojećeg krovnog pokrova i podkontrukcije na stubišnom dijelu zgrade, te nadstrešnice u produžetku veže. Nastali građevinski otpad odložiti na to predviđenom mjesto (privremeno odlgalište otpada).</t>
  </si>
  <si>
    <t>a/ Bušenje rupa za injektiranje, ispuhivanje, postavljanje injektora, i naknadno uklanjanje injektora sa zatvaranjem rupa.</t>
  </si>
  <si>
    <t>b/ Nabava materijala za injektiranje po opisu i ugradnja injektiranjem.</t>
  </si>
  <si>
    <t>a/ Izvedba sloja za bolje prijanjanje materijalom  kao MC Oxal VSM iste ili bolje kvalitetekoji ispunjava WTA preporuke. Zahtijeva se ručna ugradnja.</t>
  </si>
  <si>
    <t xml:space="preserve">b/ Izvedba sloja temeljne žbuke ili žbuka u debljini do 2,0 cm sa materijalom kao MC Oxal Porengrundputz iste ili bolje kvalitete koji ispunjava WTA preporuke za sanacijske žbuke. </t>
  </si>
  <si>
    <t xml:space="preserve">c/ Izvedba sloja završne žbuke ili žbuke u debljini do 1,5 cm sa materijalom kao MC Oxal Wertputz iste ili bolje kvalitete koji ispunjava WTA preporuke za sanacijske žbuke. </t>
  </si>
  <si>
    <t>a/ polukružni sabirni žlijeb</t>
  </si>
  <si>
    <t>b/ vertikalne okrugle odvodne cijevi</t>
  </si>
  <si>
    <t xml:space="preserve">c/ labuđi vrat </t>
  </si>
  <si>
    <t>d/ izljevno koljeno</t>
  </si>
  <si>
    <t>Radovi demontaže i razgradnje</t>
  </si>
  <si>
    <t>Radovi sanacije vlage ukupno:</t>
  </si>
  <si>
    <t>Tesarski radovi</t>
  </si>
  <si>
    <t>Tesarski radovi ukupno:</t>
  </si>
  <si>
    <t>Dobava i montaža krovne folije (paro-propusna i vodonepropusna folija). Folija se postavlja na prethodno postavljene OSB ploče. Trake folije se povezuju ljepljivim trakama za spajanje folija s minimalnim preklopom od 10-15 cm. Težina folije je 150 g/m², a okapnost W1 (kao npr. Bramac Universal 2S). U cijenu uključen sav potreban rad i materijal do potpune gotovosti i uporabnosti.</t>
  </si>
  <si>
    <t>Izolaterski radovi ukupno:</t>
  </si>
  <si>
    <t>4.1.13.</t>
  </si>
  <si>
    <t>Radovi na drvenoj stolariji</t>
  </si>
  <si>
    <t xml:space="preserve">Radovi na kovanim i metalnim dijelovima </t>
  </si>
  <si>
    <t>Cijene upisane u ovaj troškovnik sadrže svu odštetu za pojedine radove i dobave u odnosnim stavkama troškovnika i to u potpuno dogotovljenom stanju, tj. sav rad i naknadu za alat, materijal sve pripremne, sporedne i završne radove, horizontalne i vertikalne prijenose i prijevoze, postavu i skidanje potrebnih skela i razupora, sve sigornosne mjere po odredbama HTZ, mjera i sl.</t>
  </si>
  <si>
    <t>Pod unesenim cijenama podrazumijevaju se također i sva zakonska davanja kao i pripomoć kod izvedbe obrtničkih radova (zaštita obrtničkih proizvoda, stolarija, bravarija, limarija, restauratorskih elemenata i sl.), sva potrebna ispitivanja građevinskih i drugih ugrađenih materijala, radi podizanja kvalitete pojedinih proizvoda.</t>
  </si>
  <si>
    <t>Sav materijal mora odgovarati postojećim normama. U protivnom kvaliteta se dokazuje atestima. Ponuda obvezuje izvođača da nabavi pravovremeno materijal za izvedbu. Izvoditelj uz ponudu prilaže jedinične cijene za materijal i radnu snagu  te "faktor poduzeća" koji će se odnositi na sve radove na objektu. Pročelje zgrade je dekorirano ukrasnim elementima čiji je način obnove obuhvaćen priloženim restauratorskim troškovnikom. Ukoliko dođe do određenih nejasnoća u razumijevanju troškovnika, potrebno je tražiti objašnjenje projektanta.</t>
  </si>
  <si>
    <t xml:space="preserve">Prema tome, ponuđena cijena je konačna za realizaciju određene stavke i ne može se mijenjati. Prilikom davanja ponude, Izvoditelj je dužan dostaviti detaljiziran plan i dinamiku radova i shemu organizacije gradilišta. Izvoditelj je obvezan voditi građevinski dnevnik i građevinsku knjigu koju će svakodnevno kontrolirati nadzorni inženjer gradnje. </t>
  </si>
  <si>
    <t>Sve radove treba izvoditi s vanjske strane, tj. sa skele, samo u slučaju nemogućnosti iznutra (prozori, vrata i sl.)</t>
  </si>
  <si>
    <t>OPĆI I OBAVEZNI UVJETI</t>
  </si>
  <si>
    <t>U slučaju promjena u načinu obnove pravovremeno se traži suglasnost nadzornog inženjera gradnje i predstavnika nadležne konzervatorske službe. Za iste je potrebno ugovoriti cijene izmjenjenih radova s naručiteljem (ovjereno). Prije izvedbe ponude treba ustanoviti stanje na građevini i oko nje u svrhu organiziranja radova (ulaz u građevinu, skela itd.)</t>
  </si>
  <si>
    <t>Demontaža stolarije prizemlja i kata: u prizemlju na glavnom pročelju prema Trgu F. Tuđmana vrata  dimenzija 130 x 230 cm, 125 x 225 cm, prozora dimenzija 95 x 142 cm, u prizemlju na bočnom pročelju dva prozora dimenzija 108 cm x 142 cm i dva prozora s polukružnim završetkom ukupnih dimenzija 120 cm x 175 cm, 9 prozora kata na glavnom i dijelu bočnog pročelja dimenzija 119 x 188 cm, te 2 prozora na katu bočnog pročelja dimenzija 105 x 152 cm. Stolarija se mijenja pa svu demontiranu stolariju osim vrata u 3. otvoru s lijevo na glavnom pročelju treba odvesti na deponij.</t>
  </si>
  <si>
    <t>Demontaža metalnog znaka imena ulice te turističke table (petrinjaturizam.hr) te postavljanje istih nakon izvedenih radova. U cijenu je uključen sav potreban rad i materijal do potpune gotovosti i uporabnosti.</t>
  </si>
  <si>
    <t>a/ krov s pokrovom od bitumene šindre</t>
  </si>
  <si>
    <t>b/ krov s pokrovom od salonit ploče</t>
  </si>
  <si>
    <t>Zbrinjavanje demontiranih salonit ploča prema važećim zakonskim propisima u RH. Salonit ploče se predaju ovlaštenoj firmi za zbrinjavanje. U cijenu je uračunato slaganje ploča na palete, omatanje folijom i utovar na vozilo, te sve potrebne pristojbe za zbrinjavanje.</t>
  </si>
  <si>
    <t>Radovi sanacije vlage</t>
  </si>
  <si>
    <t>Obrada prizemnog dijela (do razdjelnog vijenca) oba pročelja sanacijskom žbukom kao MC Oxal iste ili bolje kvalitete.  Prizemni dio glavnog pročelja prema trgu izvesti prema projektu s trakastim žljebovima (7 traka) od parapeta do vrhova okvira vrata prema projektu. (Poštovati dubinu, raster i dimenzije rustike, voditi se prema ostacima izvorne žbuke). Predsloj i žbuka moraju biti prema WTA preporukama za sanacijsku žbuku i tako i certificirani. Za miješanje WTA žbuke potreban je dvostruki mješač. U cijenu je uključen sav potreban rad i materijal do potpune gotovosti i uporabnosti.</t>
  </si>
  <si>
    <t>Izrada sokla sa profilacijom visine od 30 - 42 cm na glavnom pročelju, odnosono 42-52 cm na bočnom pročelju, debljine cca 5 cm sa materijalom kao MC OXAL SUSTAV iste ili bolje kvalitete koji ispunjava WTA preporuke za sanacijske žbuke. Isti zakostiti na kraju. Zahtijeva se ručna ugradnja. U cijenu je uključen sav potreban rad i materijal do potpune gotovosti i uporabnosti.</t>
  </si>
  <si>
    <t xml:space="preserve">Uklanjanje žbuke s uličnih pročelja (sekundarni sloj i sloj primarne žbuke). U kvadraturu su uračunati i profili okvira / špaleta oko prozora i vrata. Uklanjanje dijela oštećenog profila krovnog vijenca (vidi restauratorski troškovnik) i razdjelnog vijenca. Područja koja se obijaju do gradivnog sloja cigle potrebno je temeljito očistiti čeličnom četkom, a sljubnice cigli do 1 m dubine. Nastali građevinski otpad / šutu odložiti na to predviđenom mjesto (privremeno odlgalište otpada). Obračun će se izvesti prema stvarno izvedenom stanju i to po m² ortogonalne projekcije površine plašta bez dodataka. </t>
  </si>
  <si>
    <t>Izvođenje okvira/špaleta vrata, prozora i otvora izloga u prizemlju glavnog pročelja (prva 4 prema Gajevoj ulici). U cijenu je uključen sav potreban rad i materijal do potpune gotovosti i uporabnosti.</t>
  </si>
  <si>
    <t>5.1.</t>
  </si>
  <si>
    <t>5.2</t>
  </si>
  <si>
    <t>5.3.</t>
  </si>
  <si>
    <t>Izvođenje jednostavnog okvira/špaleta prozora u prizemlju i katu bočnog pročelja, te otvora izloga i vrata u prizemlju glavnog pročelja (zadnja 3).  U cijenu je uključen sav potreban rad i materijal do potpune gotovosti i uporabnosti.</t>
  </si>
  <si>
    <t>5.4.</t>
  </si>
  <si>
    <t>5.5.</t>
  </si>
  <si>
    <t>Izvođenje donjeg profila parapetne dekoracije prozora širine 16 cm kata na glavnom pročelju i dva na bočnom prema Trgu F. Tuđmana.  U cijenu je uključen sav potreban rad i materijal do potpune gotovosti i uporabnosti.</t>
  </si>
  <si>
    <t>Izvođenje okviri/špalete prozora na katu (na glavnom pročelju i dva na bočnom prema Trgu F. Tuđmana). U cijenu je uključen sav potreban rad i materijal do potpune gotovosti i uporabnosti.</t>
  </si>
  <si>
    <t>5.6.</t>
  </si>
  <si>
    <t>5.7.</t>
  </si>
  <si>
    <t>5.8.</t>
  </si>
  <si>
    <t>5.9</t>
  </si>
  <si>
    <t>5.10.</t>
  </si>
  <si>
    <t>Ličenje fasade i vučenih profila prema projektu i uputama konzervatorskog nadzora. Osnovna boja zida: svijetli oker ( prema ton karti silikatnih boja: JUB 1043). Profilacije: lagano tonirana bijela boja (prema ton karti silikatnih boja: JUB 1045). U cijenu je uključen sav potreban rad i materijal do potpune gotovosti i uporabnosti.</t>
  </si>
  <si>
    <t>Dobava i ugradnja drvene podkonstrukcije za postavu limenog pokrova od profiliranog trapeznog lima. Podkonstrukcija se sastoji od drvenih letvi presjeka 3/5 cm i štafli presjeka 5/8 cm. Zaštititi građu insekticidno-fungicidnim premazom. U cijenu uključen sav potreban rad i materijal do potpune gotovosti i uporabnosti.</t>
  </si>
  <si>
    <t>Dobava i ugradnja OSB ploča debljine 18 mm na dijelu krovišta nad stubištem. Ploče se pričvršćuju spiralnim vijkom na drvene rogove. Zaštititi ploče insekticidno-fungicidnim premazom. U cijenu uključen sav potreban rad i materijal do potpune gotovosti i uporabnosti.</t>
  </si>
  <si>
    <t>Izolaterski radovi</t>
  </si>
  <si>
    <t>Dobava i montaža vertikalnih oličnih cijevi  na glavnoj i bočnoj fasadi. Olučne cijevi promjera 100 mm, odnosno kao postojeće, izrađenih od pocinčanog lima 0,65 mm. Sve prema detalju izvornika. Pocinčanih obujmica presjeka 30/2 mm, na međurazmaku od 150 cm, tiplanim u zid. Izvesti spoj s postojećim odvodnim kanalom ispod razine pločnika. U cijenu je uključena i potrebni labuđi vrat kojim će se spojiti na postojeću horizontalni sabirni žlijeb. Stavka uključuje sav potreban rad i transport materijala do potpune gotovosti.</t>
  </si>
  <si>
    <t>a/ vertikalne okrugle odvodne cijevi</t>
  </si>
  <si>
    <t xml:space="preserve">b/ labuđi vrat </t>
  </si>
  <si>
    <t>c/ spoj s odovdnim kanalom</t>
  </si>
  <si>
    <t>Vrata veže na glavnom pročelju, obnova</t>
  </si>
  <si>
    <t>Čišćenje stabilizacija i zaštira od korozije postojećih nosača metalnih vratnica zaklopa.</t>
  </si>
  <si>
    <t>Profili krovnog vijenca - konsolidacija i retuš stabilnih dijelova</t>
  </si>
  <si>
    <t>Plašt zida - pristunost restaruratora pri uklanjanju nepovratno uništene žbuke</t>
  </si>
  <si>
    <t>Suradnja i savjeti konzervatora pri rekonstukciji izvorne žbuke</t>
  </si>
  <si>
    <t xml:space="preserve">Dobava materijala te montaža zaštite otvora izloga i vrata na desnoj strani na glavnom pročelju. Zaštita se vrši PVC filijama.  Folija se pričvršćuje na doprozornike pomoću drvenih letvica, koje su u cijeni stavke. Obračun po m². </t>
  </si>
  <si>
    <t>Demontaža postojeće podgleda krovišta na stubišnom dijelu zgrade (gipskartonske-ploče + podkonstrukcija istih). Nastali građevinski otpad odložiti na to predviđenom mjesto (privremeno odlgalište otpada).</t>
  </si>
  <si>
    <t>Obrada dijela oba pročelja iznad razdijelnog vijenca vapneno-cementnom žbukom. Žbukanje na grubo izvoditi žbukom kao Apnomix G Keminom žbukom iste ili bolje kvalitete. Žbukanje na fino izvesti žbukom kao Apnomix F Keminom žbukom iste ili bolje kvalitete. U cijenu je uključen sav potreban rad i materijal do potpune gotovosti i uporabnosti.</t>
  </si>
  <si>
    <t xml:space="preserve">a/ izrada temeljne žbuke u debljini do 2,0 cm </t>
  </si>
  <si>
    <t>a/ izrada završen žbuke u debljini do 1,5 cm</t>
  </si>
  <si>
    <r>
      <t>Izvođenje višeg krovnog vijenac visine 48 cm. Izvlači se oko 30% vijenca. Prije izvedbe potrebno izraditi šablone za grubo i fino izvlačenje. Šablona za grubu žbuku treba podržavati profil 1-2 cm ispod predviđene vansjke površine profila. Profili su dani u tehničkoj dokumentaciji, no izrađene šablone profila potrebno je dodatno uskladiti s dijelovima profila koji se ostavljaju da bi rub između novog i starog profila bio oblikovno podjednak. Postavljanje vodilica i na kraju žbukanje</t>
    </r>
    <r>
      <rPr>
        <sz val="11"/>
        <rFont val="Arial Narrow"/>
        <family val="2"/>
      </rPr>
      <t>. U cijenu je uključen sav potreban rad i materijal do potpune gotovosti i uporabnosti.</t>
    </r>
  </si>
  <si>
    <r>
      <t>Izvođenje prozorske klupčice i jednostavne trake u ravnini istih kroz cijelo glavno pročelje i dio bočnog pročelja. Za sve gore navedeno: šablona za grubu žbuku treba podržavati profil 1-2 cm ispod predviđene vanjske površine profila. Neki jednostavniji profili nisu dani u tehnčkoj dokumentaciji, pa ih je potrebno izraditi. Izrađene šablone profila je potrebno dodatno uskladiti s djelovima profila koji se ostavljaju da bi rubi između novog i starog profila bio oblikovno podjednak. Postavljanje vodilica na kraju, žbukanje</t>
    </r>
    <r>
      <rPr>
        <sz val="11"/>
        <rFont val="Arial Narrow"/>
        <family val="2"/>
      </rPr>
      <t>.  U cijenu je uključen sav potreban rad i materijal do potpune gotovosti i uporabnosti.</t>
    </r>
  </si>
  <si>
    <r>
      <t>Izvođenje nižeg krovnog vijenac. Isti je u potpunosti uništen te je potrebno u suradnji s  restauratorima napraviti šablonu za grubo i fino izlačenje rekonstruiranog profila. Šablona za grubu žbuku treba podržavati profil 1-2 cm ispod predviđene vansjke površine profila. Postavljanje vodilica i na kraju žbukanje</t>
    </r>
    <r>
      <rPr>
        <sz val="11"/>
        <rFont val="Arial Narrow"/>
        <family val="2"/>
      </rPr>
      <t>. U cijenu je uključen sav potreban rad i materijal do potpune gotovosti i uporabnosti.</t>
    </r>
  </si>
  <si>
    <t>Izvođenje razdjelnog vijenca, visine 53 cm na glavnom pročelju i dijelu bočnog. Prije izvedbe izraditi šablone za grubo i fino izvlačenje. Šablona za grubu žbuku treba podržavati profil 1-2 cm ispod predviđene vanjske površine profila. Profili su dani u tehničkoj dokumentaciji. Postavljanje vodilica i na kraju žbukanje.  U cijenu je uključen sav potreban rad i materijal do potpune gotovosti i uporabnosti.</t>
  </si>
  <si>
    <t>Izvođenje razdjelnog vijenca na dijelu bočnog  pročelja. Prije izvedbe izraditi šablone za grubo i fino izvlačenje. Šablona za grubu žbuku treba podržavati profil 1-2 cm ispod predviđene vanjske površine profila. Postavljanje vodilica i na kraju žbukanje.  U cijenu je uključen sav potreban rad i materijal do potpune gotovosti i uporabnosti.</t>
  </si>
  <si>
    <r>
      <t>Izrada i postavljanje novih željeznih punih dvokrilnih zaklopa vrata (dimenzije jednog krila cca 70 x 235</t>
    </r>
    <r>
      <rPr>
        <sz val="11"/>
        <color rgb="FFFF0000"/>
        <rFont val="Arial Narrow"/>
        <family val="2"/>
      </rPr>
      <t xml:space="preserve"> </t>
    </r>
    <r>
      <rPr>
        <sz val="11"/>
        <rFont val="Arial Narrow"/>
        <family val="2"/>
      </rPr>
      <t xml:space="preserve">cm, 68 x 230 cm, 68 x 225 cm, 70 x 220 cm, 68 x 211 cm, 68 x 203 cm) po mjeri i prema Studiji. Obavezna izmjera svih otvora jer nisu istih dimenzija. Izraditi stilske okove za zaklope. Radove izvoditi u suranji s restauratorom. U cijenu je uključen sav potreban rad i materijal do potpune gotovosti i uporabnosti.
</t>
    </r>
  </si>
  <si>
    <t>Izrada i postavljanje novih željeznih punih dvokrilnih zaklopa prozora (dimenzije jednog krila cca 50 x 152 cm) po mjeri i prema Studiji. Obavezna izmjera svih otvora jer nisu istih dimenzija. Izraditi stilske okove za zaklope. Radove izvoditi u suranji s restauratorom. U cijenu je uključen sav potreban rad i materijal do potpune gotovosti i uporabnosti.</t>
  </si>
  <si>
    <t>Izrada vertikalne hidroizolacije zidova od opeke u punoj visini prizemlja odnosno do razdjelog vijenca brtvenim materijalom  kao MC Ombran ASP iste ili bolje kvalitete, u najmanje pet slojeva minimalne debljine od 5 mm.  Brtvena masa mora biti gotova tvornički spravljena mineralna mješavina s visokim sulfatnim otporom, vodonepropusna, toksikološki i ekološki podobna i ispitana, vrlo velike sposobnosti difuzijskog propuštanja vodene pare, dobre prionjivosti na sve mineralne podloge od min. 2,0 N/mm², velike tlačne čvrstoće od min. 25,0 N/mm² i čvrstoće na savijanje od min. 5,0 N/mm². Radovi se izvode strojno špricanjem ili ručno mazanjem. U cijenu uključen sav potreban rad i materijal do potpune gotovosti.</t>
  </si>
  <si>
    <t>Ličenje postojećih prozorskih izloga dimenzija 125 x 220 cm, 125 x 215 cm, 127 x 198 cm i vrata  dimenzija 125 x 206 cm na glavnom pročelju desno. Ličiti u tamno sivu (RAL 7039). U cijenu je uključen sav potreban rad i materijal do potpune gotovosti i uporabnosti.</t>
  </si>
  <si>
    <t>Ličenje novih dvostrukih pravokutnih prozora na katu dimenzija 119 x 188 cm. Obavezna je izmjera svakog otvora, prema projedlogu prezentacije, ličiti u bijelu boju (RAL 9001). U cijenu je uključen sav potreban rad i materijal do potpune gotovosti i uporabnosti.</t>
  </si>
  <si>
    <t>Ličenje novih dvostrukih pravokutnih prozora: u prizemlju na bočnom pročelju dimenzija 108 x 142 cm,  na glavnom pročelju dimenzija 95 x 142 cm  i katu bočnog pročelja dimenzija 105 x 152 cm. Obavezna je izmjera svakog otvora, prema projedlogu prezentacije, na katu ličiti u bijelu boju (RAL 9001); a u prizemlju ličiti u tamno sivu (RAL 7039). U cijenu je uključen sav potreban rad i materijal do potpune gotovosti i uporabnosti.</t>
  </si>
  <si>
    <t>Dobava i ugradnja drvene podkonstrukcije za postavljanje gipks-kartonskih ploča u podgledu na  dijelu krovišta nad stubištem. Zaštititi ploče insekticidno-fungicidnim premazom. U cijenu uključen sav potreban rad i materijal do potpune gotovosti i uporabnosti.</t>
  </si>
  <si>
    <t>Gips-kartonski radovi</t>
  </si>
  <si>
    <t>Dobava i montaža gipks-kartonskih ploča debljine 1.25 mm u podgledu na  dijelu krovišta nad stubištem. U cijenu uključen sav potreban rad i materijal do potpune gotovosti i uporabnosti.</t>
  </si>
  <si>
    <t>4.1.14.</t>
  </si>
  <si>
    <t>Ovom stavkom su predviđena sredstva za moguće naknadne i nepredvidive radove koji se mogu pojaviti tijekom izvođenja radova na starim objektima, a nisu navedeni u ovoj projektnoj dokumentaciji i troškovniku, u visini 5% ukupne vrijednosti svih radova grupa od 4.1.1. do 4.1.13. Radove odobrava Naručitelj i  Nadzorni inženjer putem upisa u dnevnik građenja, a ako se takovi radovi ne pojave, izvođač nema pravo koristiti ovu stavku.</t>
  </si>
  <si>
    <t>GIPS-KARTONSKI RADOVI</t>
  </si>
  <si>
    <t>Gips-kartonski radovi ukupno:</t>
  </si>
  <si>
    <t>KAMENORAZAČKI RADOVI</t>
  </si>
  <si>
    <t>4.1.15.</t>
  </si>
  <si>
    <t>4.1.134</t>
  </si>
  <si>
    <t>RADOVI SANACIJE VLAGE</t>
  </si>
  <si>
    <t>TESARSKI RADOVI</t>
  </si>
  <si>
    <t>IZOLATERSKI RADOVI</t>
  </si>
  <si>
    <t>Demontaža, zaštita ulaza, tranport do komore za fumigaciju i dezinsekciju te nazad</t>
  </si>
  <si>
    <t>Vrata na glavnom pročelju, nova</t>
  </si>
  <si>
    <t>Izrada novih drvenih vrata na glavnom pročelju, po uzoru na fotografiju iz 1902. g., odnosno po uzoru na vrata veže.</t>
  </si>
  <si>
    <t>Izrada novih drvenih dvostrukih prozora na katu i prizemlju, po uzoru na fotografiju iz 1902. g., odnosno po uzoru na vrata veže.</t>
  </si>
  <si>
    <t>3.2.</t>
  </si>
  <si>
    <t>3.3.</t>
  </si>
  <si>
    <t>3.4.</t>
  </si>
  <si>
    <t>Profili razdjelog vijenca, prozorskih okvira i parapeta - potpuna rekonstrukcija</t>
  </si>
  <si>
    <t>GRAĐEVINA:</t>
  </si>
  <si>
    <t>ZAHVAT:</t>
  </si>
  <si>
    <t>OBNOVA ULIČNIH PROČELJA</t>
  </si>
  <si>
    <t xml:space="preserve">Dobava, doprema, montaža i demontaža građevinske skele s postavom podnica i zaštitne ograde na glavnom i bočnom pročelju po cijeloj površini. Skela mora biti izvedena prema Pravilniku o zaštiti na radu u građevinarstvu (Sl. list SFRJ 42/68, 45/68) i pravilima struke. Mora imati zaštitu prema uličnoj strani od padanja predmeta, propisane ograde kao i prozračnu tkaninu prema ulici. Cijevnu skelu treba fiksirati na postojeću zidanu konstrukciju. Skela je visine 7,0 m duljine ukupno 43,5 m. Cijenom nije obuhvaćena naknada za zauzimanje javnih površina. Ista će se obračunati naknadno. </t>
  </si>
  <si>
    <t>Bušenje, probijanje, štemanje - otvaranje ispune s opekom na bočnom pročelju gdje je prema tragovima bio bočni kolni ulaz.  Nastali građevinski otpad / šutu odložiti na to predviđenom mjesto (privremeno odlgalište otpada). Obračun će se izvesti prema stvarno izvedenom stanju</t>
  </si>
  <si>
    <t>Izrada polukružne staklene stijene lunete novoizvedenog portala i dvokrilnog ulaza s bravarijom tj staklenih vrata prema Studiji dimenzija  250 x 270 cm. Obavezna izmjera nakon izvedbe portala. U cijenu je uključen sav potreban rad i materijal do potpune gotovosti i uporabnosti.</t>
  </si>
  <si>
    <t xml:space="preserve">Dobava i montaža vjetar lajsni i zidnog lima od istovrsnog čeličnog lima debljine 0,55 mm u tamno sivoj boji po odabiru Investitora i Nadzornog inženjera. U cijenu uključen sav potreban rad i materijal do potpune gotovosti i uporabnosti.   </t>
  </si>
  <si>
    <t>Izrada i montaža SVIH metalnih dijelova (kvake, brave, okovi, pribor do potpune gotovosti i funkcionalnosti…)</t>
  </si>
  <si>
    <t>Izrada SVIH nedostajućih metalnih dijelova (kvake, šiltovi, nosači, pribor i prednje lijeve lajsne, pribor do potpune gotovosti i funkcionalnosti)</t>
  </si>
  <si>
    <t>Na svim otvorima u prizemlju izvedba novih metalnih vratnica zaklopa, po uzoru na fotografiju iz 1902. g. s kovanim dekoracijama, uključivo nosače, okove, brave, kvake  i pribor do pune gotovosti i uporabnosti.</t>
  </si>
  <si>
    <t>Na jednom prozorskom otvoru izvedba novih metalnih zaklopa po uzoru na fotografiju iz 1902. g. s kovanim dekoracijama, uključivo nosače, okove, brave, kvake  i pribor do pune gotovosti i uporabnosti.</t>
  </si>
  <si>
    <t>Svi radovi u ovom troškovniku trebaju se izvoditi sukladno uputama, važećim normama, pravilnicima i propisima za pojedine vrste radova u Republici Hrvatskoj.</t>
  </si>
  <si>
    <r>
      <t xml:space="preserve">Opisi svih stavki ponudbenog troškovnika, tekstualni dio s opisima, očevid na licu mjesta, te ovi opći uvjeti se upotpunjuju i zajedno opisuju radove i usluge koje treba izvesti do potpune gotovosti i funkcionalnosti bilo to posebno iskazano ili ne.
</t>
    </r>
    <r>
      <rPr>
        <b/>
        <sz val="12"/>
        <rFont val="Arial Narrow"/>
        <family val="2"/>
      </rPr>
      <t>Tijekom izvođenja radova, a prije svih pojedinih dobava, krojenja, izrada i bilo kojih pripremnih i drugih radova, obvezno je izvršiti očevid i izmjere u naravi kako bi se izbjegla svaka moguća greška.</t>
    </r>
  </si>
  <si>
    <t>NAPOMENA:
Za sve stavke troškovnika kojima se navodi proizvođač odnosno komercijalni naziv materijala, ugradbenog elementa ili opreme, ponuditelj može ponuditi isti ili odgovarajući materijal ili ugradbeni element ili opremu, u istoj - jednakovrijednoj ili boljoj kvaliteti sve sukladno Zakonu o gradnji (NN 153/13, 20/17) i Zakonu o javnoj nabavi u RH (NN 122/16). U slučaju nuđenja jednakovrijednog ili kvalitetnijeg materijala, ugradbenog elementa ili opreme, istog detaljno imenovati te jasno dati sve tehnološke i tehničke karakteristike jednako kao u ovom Troškovniku.</t>
  </si>
  <si>
    <t>Označavanje gradilišta sukladno Zakonu o  gradnji u RH (N.N. br. 153/13) i Zakonu o zaštiti na radu (N.N. br. 71/14), uključivo cjelovita tehnička organizacija gradilišta i izrada operativnog plana izvođenja radova.</t>
  </si>
  <si>
    <t>Privremena regulacija prometa uz gradilište za svo vrijeme izvođenja radova. Stavka obuhvaća: izradu potrebnog prometnog elaborata na kojega je obvezno potrebno ishoditi suglasnost Hrvatskih cesta, sve radove na postavljanju prometnih zanakova uključivo svjetlosnu prometnu regulaciju, sve potrebno osiguranje gradilišta i vraćanje u prvotno stanje tijekom cjelovitog izvođenja sve do primopredaje radova.</t>
  </si>
  <si>
    <t>Izrada i postavljanje dvokrilnih drvenih vrata  prva s lijeva na glavnom pročelju prema Gajevoj ulici, prema projektu (tj. repliku postojećih dvrenih vrata koje se restauriraju) dimenzija 130 x 230 cm. Vrata oblikovati po mjeri  (potrebna je izmjera otvora), prema prijedlogu prezentacije. Koristiti ariš ili kvalitetnije vrste drveta pri izradi se savjetovati s konzervatorom glede oblikovanja. Eventualne izmjene mogu se izvoditi u skladu s konzervatorskim istraživanjima samo uz odobrenje predstavnika nadležnog Konzervatorskog odjela i nadzornog inženjera. Stavka obuhvaća sav potreban okov, pribor i opšavi. U jediničnu cijenu sav potreban okov, brava te kvaka s minimalno 3 ključa. U cijenu je uključen sav potreban rad i materijal do potpune gotovosti i uporabnosti.</t>
  </si>
  <si>
    <t>Radovi na restauraciji postojećih dvokrilnih drvenih vrata,   druga s lijeva na glavnom pročelju prema Gajevoj ulici, prema projektu dimenzija 125 x 225 cm.  Radovi obuhvaćaju skidanje postojeće bolje, zamjenu svih dotrajalih dijelova, zaštita insekticidno-fungicidnim premazom, kitanje, čišćenje te priprema za ličenje. Vrata oblikovati po mjeri  (potrebna je izmjera otvora), prema prijedlogu prezentacije. Koristiti ariš ili kvalitetnije vrste drveta pri izradi se savjetovati s konzervatorom glede oblikovanja. Eventualne izmjene mogu se izvoditi u skladu s konzervatorskim istraživanjima samo uz odobrenje predstavnika nadležnog Konzervatorskog odjela i nadzornog inženjera. Stavka obuhvaća sav potreban okov, pribor i opšavi. U jediničnu cijenu sav potreban okov, brava te kvaka.  U cijenu je uključen sav potreban rad i materijal do potpune gotovosti i uporabnosti.</t>
  </si>
  <si>
    <t>Izrada i postavljanje 6 novih pravokutnih prozora: 2 na katu na bočnom pročelju dimenzija 105 x 152 cm i 4 u prizemlju dimenzija 108 x 142 cm. Prozore oblikovati po mjeri. Obavezno je potrebna izmjera svakog otvora, prema prijedlogu prezentacije. Koristiti ariš ili kvalitetnije drvo, pri izradi savjetovati se s konzervatorom glede oblikovanja. Stavka obuhvaća sav potreban okov, pribor i opšavi. U jediničnu cijenu sav potreban okov, brava te kvaka. U cijenu je uključen sav potreban rad i materijal do potpune gotovosti i uporabnosti.</t>
  </si>
  <si>
    <t>Sanacija postojećih otvora izloga i vrata na desnom dijelu glavnog pročelja. Na istima je potrebno Radovi skinuti postojeću bolju, zamjenu eventualnih dotrajalih dijelova, kitanje, zaštitita insekticidno-fungicidnim premazom,  čišćenje te priprema za ličenje. Prilikom radova na sanaciji potrebno je paziti da se ne ošteti staklo. Stavka obuhvaća sav potreban okov, pribor i opšavi. U cijenu je uključen sav potreban rad i materijal do potpune gotovosti i uporabnosti.</t>
  </si>
  <si>
    <t xml:space="preserve">Dobava i montaža trapeznih snjegobrana l=125 mm u dva reda od istovrsnog čeličnog lima debljine 0,55 mm u boji po odabiru Investitora i Nadzornog inženjera. U cijenu uključen sav potreban rad i materijal do potpune gotovosti i uporabnosti.   </t>
  </si>
  <si>
    <t>Izrada i montaža sustava za odvodnju oborinskih voda novog krovišta nad stepeništem i nadstrešnicom u produžetku veže. Sustav sastoji se od polukružnog sabirnog žlijeba, držača žlijeba (kuke), sabirnice, vertikalne okrugle odvodne cijevi, obujmica odvodne cijevi, te izljevnog koljena. Sustav se izrađuje od čeličnog lima debljine 0,5 mm u boji po odabiru Investitora i Nadzornog inženjera. Kuke se pričvršćuju na kontraletve spiralnim vijcima. U cijenu uključen sav potreban rad i materijal do potpune gotovosti i uporabnosti.</t>
  </si>
  <si>
    <t>SVEUKUPNA REKAPITULACIJA</t>
  </si>
  <si>
    <t>radovI</t>
  </si>
  <si>
    <t>4.1.</t>
  </si>
  <si>
    <t>GRAĐEVINSKI RADOVI</t>
  </si>
  <si>
    <t>4.2.</t>
  </si>
  <si>
    <t>RESTAURATORSKI RADOVI</t>
  </si>
  <si>
    <t xml:space="preserve">Dobava i montaža krovnog falcanog lima debljine 0,5 mm u boji što sličnijoj postojećem pokrovu glavnog krova od crijepa, odnosno po odabiru Investitora i Nadzornog inženjera. Lim se pričvršćuju na prethodno postavljenu drvenu podkonstrukciju samoureznim vijcima. U cijenu uključen sav potreban rad i materijal do potpune gotovosti i uporabnosti.   </t>
  </si>
  <si>
    <r>
      <rPr>
        <b/>
        <sz val="11"/>
        <rFont val="Arial Narrow"/>
        <family val="2"/>
      </rPr>
      <t>Napomena:</t>
    </r>
    <r>
      <rPr>
        <sz val="11"/>
        <rFont val="Arial Narrow"/>
        <family val="2"/>
      </rPr>
      <t xml:space="preserve"> NE NUDI SE! Predmet sljedeće faze.</t>
    </r>
  </si>
  <si>
    <r>
      <rPr>
        <b/>
        <sz val="11"/>
        <rFont val="Arial Narrow"/>
        <family val="2"/>
      </rPr>
      <t xml:space="preserve">Napomena: </t>
    </r>
    <r>
      <rPr>
        <sz val="11"/>
        <rFont val="Arial Narrow"/>
        <family val="2"/>
      </rPr>
      <t>NE NUDI SE! Predmet sljedeće faze.</t>
    </r>
  </si>
  <si>
    <r>
      <rPr>
        <b/>
        <sz val="11"/>
        <color theme="1"/>
        <rFont val="Arial Narrow"/>
        <family val="2"/>
      </rPr>
      <t>Napomena:</t>
    </r>
    <r>
      <rPr>
        <sz val="11"/>
        <color theme="1"/>
        <rFont val="Arial Narrow"/>
        <family val="2"/>
      </rPr>
      <t xml:space="preserve"> NE NUDI SE! Predmet sljedeće faze.</t>
    </r>
  </si>
  <si>
    <r>
      <rPr>
        <b/>
        <sz val="11"/>
        <color theme="1"/>
        <rFont val="Arial Narrow"/>
        <family val="2"/>
      </rPr>
      <t xml:space="preserve">Napomena: </t>
    </r>
    <r>
      <rPr>
        <sz val="11"/>
        <color theme="1"/>
        <rFont val="Arial Narrow"/>
        <family val="2"/>
      </rPr>
      <t>NE NUDI SE! Predmet sljedeće faze.</t>
    </r>
  </si>
  <si>
    <r>
      <t xml:space="preserve">Napomena: </t>
    </r>
    <r>
      <rPr>
        <sz val="11"/>
        <rFont val="Arial Narrow"/>
        <family val="2"/>
      </rPr>
      <t>NE NUDI SE! Predmet sljedeće faze.</t>
    </r>
  </si>
  <si>
    <t>kpl.</t>
  </si>
  <si>
    <r>
      <t>STOLARSKI RADOVI (</t>
    </r>
    <r>
      <rPr>
        <b/>
        <sz val="11"/>
        <rFont val="Arial Narrow"/>
        <family val="2"/>
      </rPr>
      <t xml:space="preserve">Napomena: </t>
    </r>
    <r>
      <rPr>
        <sz val="11"/>
        <rFont val="Arial Narrow"/>
        <family val="2"/>
      </rPr>
      <t>NE NUDITI! Predmet sljedeće faze.)</t>
    </r>
  </si>
  <si>
    <r>
      <t>KOVAČKI RADOVI (</t>
    </r>
    <r>
      <rPr>
        <b/>
        <sz val="11"/>
        <rFont val="Arial Narrow"/>
        <family val="2"/>
      </rPr>
      <t>Napomena:</t>
    </r>
    <r>
      <rPr>
        <sz val="11"/>
        <rFont val="Arial Narrow"/>
        <family val="2"/>
      </rPr>
      <t xml:space="preserve"> NE NUDITI! Predmet sljedeće faze.)</t>
    </r>
  </si>
  <si>
    <r>
      <t>STAKLARSKI RADOVI (</t>
    </r>
    <r>
      <rPr>
        <b/>
        <sz val="11"/>
        <rFont val="Arial Narrow"/>
        <family val="2"/>
      </rPr>
      <t>Napomena:</t>
    </r>
    <r>
      <rPr>
        <sz val="11"/>
        <rFont val="Arial Narrow"/>
        <family val="2"/>
      </rPr>
      <t xml:space="preserve"> NE NUDITI! Predmet sljedeće faze.)</t>
    </r>
  </si>
  <si>
    <r>
      <t xml:space="preserve">Napomena: </t>
    </r>
    <r>
      <rPr>
        <sz val="11"/>
        <rFont val="Arial Narrow"/>
        <family val="2"/>
      </rPr>
      <t>NE NUDITI! Predmet sljedeće faze.</t>
    </r>
  </si>
  <si>
    <t>Ovom stavkom su predviđena sredstva za moguće naknadne i nepredvidive radove koji se mogu pojaviti tijekom izvođenja radova na starim objektima, a nisu navedeni u ovoj projektnoj dokumentaciji i troškovniku, u visini 5% ukupne vrijednosti svih radova grupa od 4.2.1. do 4.2.3. Radove odobrava Naručitelj i  Nadzorni inženjer putem upisa u dnevnik građenja, a ako se takovi radovi ne pojave, izvođač nema pravo koristiti ovu stavku.</t>
  </si>
  <si>
    <r>
      <t>RADOVI NA DRVENOJ STOLARIJ (</t>
    </r>
    <r>
      <rPr>
        <b/>
        <sz val="11"/>
        <rFont val="Arial Narrow"/>
        <family val="2"/>
      </rPr>
      <t>Napomena:</t>
    </r>
    <r>
      <rPr>
        <sz val="11"/>
        <rFont val="Arial Narrow"/>
        <family val="2"/>
      </rPr>
      <t xml:space="preserve"> NE NUDITI! Predmet sljedeće faze.)</t>
    </r>
  </si>
  <si>
    <r>
      <t>RADOVI NA KOVANIM I METALNIM DIJELOVIMA (</t>
    </r>
    <r>
      <rPr>
        <b/>
        <sz val="11"/>
        <rFont val="Arial Narrow"/>
        <family val="2"/>
      </rPr>
      <t>Napomena:</t>
    </r>
    <r>
      <rPr>
        <sz val="11"/>
        <rFont val="Arial Narrow"/>
        <family val="2"/>
      </rPr>
      <t xml:space="preserve"> NE NUDITI! Predmet sljedeće faze.)</t>
    </r>
  </si>
  <si>
    <t>NAKNADNI I NEPREDVIDIVI RADOVI</t>
  </si>
  <si>
    <t xml:space="preserve">Obnova kamenog okvira oko izloga i vrata na glavnom pročelju. Obnova se sastoji od uklanjanja ostataka postojeće boje i trusnih dijelova, tekonsolidacija oštećenja. Potpuno oštećene dijelove izrezati, te zamijenti s novim adekvatnim kamenom - dešaliranje. U stavku je uključeno čišćenje i obnova do potpune gotovosti i uporabnosti. </t>
  </si>
  <si>
    <t xml:space="preserve">Obnova kamenog okvira oko veže na glavnom pročelju. Obnova se sastoji od uklanjanja ostataka postojeće boje i trusnih dijelova, tekonsolidacija oštećenja. Potpuno oštećene dijelove izrezati, te zamijenti s novim adekvatnim kamenom - dešaliranje. U stavku je uključeno čišćenje i obnova do potpune gotovosti i uporabnosti. </t>
  </si>
  <si>
    <t>OZNAKA PROJEKTA:  T.D.A. 112B-18</t>
  </si>
  <si>
    <t xml:space="preserve">kolovoz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</si>
</sst>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30" x14ac:knownFonts="1">
    <font>
      <sz val="11"/>
      <color theme="1"/>
      <name val="Calibri"/>
      <family val="2"/>
      <charset val="238"/>
      <scheme val="minor"/>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2"/>
      <name val="Arial Narrow"/>
      <family val="2"/>
      <charset val="238"/>
    </font>
    <font>
      <sz val="11"/>
      <color theme="1"/>
      <name val="Arial Narrow"/>
      <family val="2"/>
      <charset val="238"/>
    </font>
    <font>
      <b/>
      <sz val="12"/>
      <color theme="1"/>
      <name val="Arial Narrow"/>
      <family val="2"/>
      <charset val="238"/>
    </font>
    <font>
      <sz val="12"/>
      <color theme="1"/>
      <name val="Arial Narrow"/>
      <family val="2"/>
      <charset val="238"/>
    </font>
    <font>
      <b/>
      <sz val="16"/>
      <color theme="1"/>
      <name val="Arial Narrow"/>
      <family val="2"/>
      <charset val="238"/>
    </font>
    <font>
      <b/>
      <sz val="11"/>
      <color theme="1"/>
      <name val="Arial Narrow"/>
      <family val="2"/>
      <charset val="238"/>
    </font>
    <font>
      <sz val="11"/>
      <color theme="1"/>
      <name val="Calibri"/>
      <family val="2"/>
      <charset val="238"/>
      <scheme val="minor"/>
    </font>
    <font>
      <b/>
      <sz val="12"/>
      <name val="Arial Narrow"/>
      <family val="2"/>
      <charset val="238"/>
    </font>
    <font>
      <b/>
      <sz val="12"/>
      <color theme="1"/>
      <name val="Arial Narrow"/>
      <family val="2"/>
    </font>
    <font>
      <sz val="12"/>
      <color theme="1"/>
      <name val="Arial Narrow"/>
      <family val="2"/>
    </font>
    <font>
      <b/>
      <sz val="20"/>
      <color theme="1"/>
      <name val="Arial Narrow"/>
      <family val="2"/>
    </font>
    <font>
      <sz val="16"/>
      <name val="Arial Narrow"/>
      <family val="2"/>
    </font>
    <font>
      <sz val="12"/>
      <name val="Arial Narrow"/>
      <family val="2"/>
    </font>
    <font>
      <sz val="11"/>
      <color rgb="FFFF0000"/>
      <name val="Arial Narrow"/>
      <family val="2"/>
    </font>
    <font>
      <b/>
      <sz val="11"/>
      <color theme="1"/>
      <name val="Arial Narrow"/>
      <family val="2"/>
    </font>
    <font>
      <sz val="11"/>
      <name val="Arial Narrow"/>
      <family val="2"/>
    </font>
    <font>
      <b/>
      <sz val="11"/>
      <name val="Arial Narrow"/>
      <family val="2"/>
    </font>
    <font>
      <b/>
      <sz val="11"/>
      <color rgb="FFFF0000"/>
      <name val="Arial Narrow"/>
      <family val="2"/>
    </font>
    <font>
      <sz val="11"/>
      <color theme="1"/>
      <name val="Calibri"/>
      <family val="2"/>
      <scheme val="minor"/>
    </font>
    <font>
      <sz val="16"/>
      <name val="Arial Narrow"/>
      <family val="2"/>
      <charset val="238"/>
    </font>
    <font>
      <b/>
      <sz val="12"/>
      <name val="Arial Narrow"/>
      <family val="2"/>
    </font>
    <font>
      <sz val="11"/>
      <color rgb="FF212121"/>
      <name val="Arial Narrow"/>
      <family val="2"/>
    </font>
    <font>
      <b/>
      <sz val="16"/>
      <name val="Arial Narrow"/>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9" fontId="13" fillId="0" borderId="0" applyFont="0" applyFill="0" applyBorder="0" applyAlignment="0" applyProtection="0"/>
    <xf numFmtId="43" fontId="13" fillId="0" borderId="0" applyFont="0" applyFill="0" applyBorder="0" applyAlignment="0" applyProtection="0"/>
    <xf numFmtId="0" fontId="25" fillId="0" borderId="0"/>
  </cellStyleXfs>
  <cellXfs count="299">
    <xf numFmtId="0" fontId="0" fillId="0" borderId="0" xfId="0"/>
    <xf numFmtId="0" fontId="8" fillId="0" borderId="0" xfId="0" applyFont="1"/>
    <xf numFmtId="0" fontId="10" fillId="0" borderId="0" xfId="0" applyFont="1" applyAlignment="1"/>
    <xf numFmtId="0" fontId="8" fillId="0" borderId="0" xfId="0" applyFont="1" applyAlignment="1"/>
    <xf numFmtId="4" fontId="7" fillId="0" borderId="0" xfId="0" applyNumberFormat="1" applyFont="1" applyAlignment="1">
      <alignment horizontal="center" vertical="top"/>
    </xf>
    <xf numFmtId="4" fontId="7" fillId="0" borderId="0" xfId="0" applyNumberFormat="1" applyFont="1" applyAlignment="1">
      <alignment horizontal="left" vertical="top" wrapText="1"/>
    </xf>
    <xf numFmtId="4" fontId="14" fillId="0" borderId="0" xfId="0" applyNumberFormat="1" applyFont="1" applyAlignment="1">
      <alignment horizontal="right" vertical="top"/>
    </xf>
    <xf numFmtId="4" fontId="7" fillId="0" borderId="0" xfId="0" applyNumberFormat="1" applyFont="1" applyAlignment="1">
      <alignment horizontal="right" vertical="top"/>
    </xf>
    <xf numFmtId="4" fontId="7" fillId="0" borderId="0" xfId="0" applyNumberFormat="1" applyFont="1" applyAlignment="1">
      <alignment vertical="top"/>
    </xf>
    <xf numFmtId="4" fontId="7" fillId="0" borderId="3" xfId="0" applyNumberFormat="1" applyFont="1" applyBorder="1" applyAlignment="1" applyProtection="1">
      <alignment horizontal="left" vertical="top" wrapText="1"/>
      <protection locked="0"/>
    </xf>
    <xf numFmtId="0" fontId="16" fillId="0" borderId="0" xfId="0" applyFont="1"/>
    <xf numFmtId="0" fontId="16" fillId="0" borderId="0" xfId="0" applyFont="1" applyAlignment="1"/>
    <xf numFmtId="0" fontId="16" fillId="0" borderId="0" xfId="0" applyFont="1" applyAlignment="1">
      <alignment horizontal="left"/>
    </xf>
    <xf numFmtId="0" fontId="8" fillId="3" borderId="14" xfId="0" applyFont="1" applyFill="1" applyBorder="1"/>
    <xf numFmtId="0" fontId="8" fillId="3" borderId="16" xfId="0" applyFont="1" applyFill="1" applyBorder="1"/>
    <xf numFmtId="0" fontId="8" fillId="3" borderId="17" xfId="0" applyFont="1" applyFill="1" applyBorder="1"/>
    <xf numFmtId="0" fontId="8" fillId="3" borderId="18" xfId="0" applyFont="1" applyFill="1" applyBorder="1"/>
    <xf numFmtId="0" fontId="8" fillId="3" borderId="11" xfId="0" applyFont="1" applyFill="1" applyBorder="1"/>
    <xf numFmtId="0" fontId="8" fillId="3" borderId="27" xfId="0" applyFont="1" applyFill="1" applyBorder="1"/>
    <xf numFmtId="0" fontId="9" fillId="0" borderId="0" xfId="0" applyFont="1" applyAlignment="1"/>
    <xf numFmtId="0" fontId="12" fillId="0" borderId="0" xfId="0" applyFont="1" applyAlignment="1"/>
    <xf numFmtId="4" fontId="7" fillId="0" borderId="0" xfId="0" applyNumberFormat="1" applyFont="1" applyBorder="1" applyAlignment="1">
      <alignment vertical="top"/>
    </xf>
    <xf numFmtId="4" fontId="22" fillId="3" borderId="5" xfId="0" applyNumberFormat="1" applyFont="1" applyFill="1" applyBorder="1" applyAlignment="1">
      <alignment horizontal="left" vertical="top" wrapText="1"/>
    </xf>
    <xf numFmtId="4" fontId="22" fillId="3" borderId="5" xfId="0" applyNumberFormat="1" applyFont="1" applyFill="1" applyBorder="1" applyAlignment="1" applyProtection="1">
      <alignment horizontal="left" vertical="top" wrapText="1"/>
      <protection locked="0"/>
    </xf>
    <xf numFmtId="49" fontId="22" fillId="3" borderId="5" xfId="0" applyNumberFormat="1" applyFont="1" applyFill="1" applyBorder="1" applyAlignment="1">
      <alignment horizontal="center" vertical="top"/>
    </xf>
    <xf numFmtId="4" fontId="22" fillId="3" borderId="5" xfId="0" applyNumberFormat="1" applyFont="1" applyFill="1" applyBorder="1" applyAlignment="1">
      <alignment horizontal="center" vertical="top"/>
    </xf>
    <xf numFmtId="4" fontId="22" fillId="0" borderId="3" xfId="0" applyNumberFormat="1" applyFont="1" applyBorder="1" applyAlignment="1">
      <alignment horizontal="right"/>
    </xf>
    <xf numFmtId="4" fontId="22" fillId="0" borderId="4" xfId="0" applyNumberFormat="1" applyFont="1" applyBorder="1" applyAlignment="1">
      <alignment horizontal="right"/>
    </xf>
    <xf numFmtId="49" fontId="22" fillId="3" borderId="5" xfId="0" applyNumberFormat="1" applyFont="1" applyFill="1" applyBorder="1" applyAlignment="1" applyProtection="1">
      <alignment horizontal="center" vertical="top"/>
      <protection locked="0"/>
    </xf>
    <xf numFmtId="4" fontId="6" fillId="3" borderId="5" xfId="0" applyNumberFormat="1" applyFont="1" applyFill="1" applyBorder="1" applyAlignment="1" applyProtection="1">
      <alignment horizontal="center" vertical="top"/>
      <protection locked="0"/>
    </xf>
    <xf numFmtId="49" fontId="22" fillId="3" borderId="11" xfId="0" applyNumberFormat="1" applyFont="1" applyFill="1" applyBorder="1" applyAlignment="1">
      <alignment horizontal="center" vertical="top"/>
    </xf>
    <xf numFmtId="49" fontId="22" fillId="0" borderId="0" xfId="0" applyNumberFormat="1" applyFont="1" applyAlignment="1">
      <alignment horizontal="center" vertical="top"/>
    </xf>
    <xf numFmtId="4" fontId="22" fillId="0" borderId="0" xfId="0" applyNumberFormat="1" applyFont="1" applyAlignment="1">
      <alignment horizontal="left" vertical="top" wrapText="1"/>
    </xf>
    <xf numFmtId="4" fontId="23" fillId="0" borderId="0" xfId="0" applyNumberFormat="1" applyFont="1" applyAlignment="1">
      <alignment horizontal="right" vertical="top"/>
    </xf>
    <xf numFmtId="4" fontId="22" fillId="0" borderId="0" xfId="0" applyNumberFormat="1" applyFont="1" applyAlignment="1">
      <alignment horizontal="right" vertical="top"/>
    </xf>
    <xf numFmtId="49" fontId="23" fillId="2" borderId="1" xfId="0" applyNumberFormat="1" applyFont="1" applyFill="1" applyBorder="1" applyAlignment="1">
      <alignment horizontal="center" vertical="top"/>
    </xf>
    <xf numFmtId="4" fontId="23" fillId="2" borderId="2" xfId="0" applyNumberFormat="1" applyFont="1" applyFill="1" applyBorder="1" applyAlignment="1">
      <alignment horizontal="left" vertical="top" wrapText="1"/>
    </xf>
    <xf numFmtId="4" fontId="23" fillId="2" borderId="2" xfId="0" applyNumberFormat="1" applyFont="1" applyFill="1" applyBorder="1" applyAlignment="1">
      <alignment horizontal="right" vertical="top"/>
    </xf>
    <xf numFmtId="4" fontId="23" fillId="2" borderId="10" xfId="0" applyNumberFormat="1" applyFont="1" applyFill="1" applyBorder="1" applyAlignment="1">
      <alignment horizontal="right" vertical="top"/>
    </xf>
    <xf numFmtId="4" fontId="22" fillId="0" borderId="3" xfId="0" applyNumberFormat="1" applyFont="1" applyBorder="1" applyAlignment="1">
      <alignment horizontal="left" vertical="top" wrapText="1"/>
    </xf>
    <xf numFmtId="4" fontId="23" fillId="0" borderId="6" xfId="0" applyNumberFormat="1" applyFont="1" applyBorder="1" applyAlignment="1">
      <alignment vertical="top"/>
    </xf>
    <xf numFmtId="4" fontId="23" fillId="0" borderId="7" xfId="0" applyNumberFormat="1" applyFont="1" applyBorder="1" applyAlignment="1">
      <alignment vertical="top"/>
    </xf>
    <xf numFmtId="4" fontId="23" fillId="0" borderId="8" xfId="0" applyNumberFormat="1" applyFont="1" applyBorder="1" applyAlignment="1">
      <alignment vertical="top"/>
    </xf>
    <xf numFmtId="4" fontId="23" fillId="0" borderId="3" xfId="0" applyNumberFormat="1" applyFont="1" applyBorder="1" applyAlignment="1">
      <alignment horizontal="right" vertical="top"/>
    </xf>
    <xf numFmtId="4" fontId="22" fillId="0" borderId="3" xfId="0" applyNumberFormat="1" applyFont="1" applyBorder="1" applyAlignment="1">
      <alignment horizontal="right" vertical="top"/>
    </xf>
    <xf numFmtId="4" fontId="22" fillId="0" borderId="6" xfId="0" applyNumberFormat="1" applyFont="1" applyBorder="1" applyAlignment="1">
      <alignment vertical="top"/>
    </xf>
    <xf numFmtId="4" fontId="22" fillId="0" borderId="7" xfId="0" applyNumberFormat="1" applyFont="1" applyBorder="1" applyAlignment="1">
      <alignment vertical="top"/>
    </xf>
    <xf numFmtId="4" fontId="22" fillId="0" borderId="8" xfId="0" applyNumberFormat="1" applyFont="1" applyBorder="1" applyAlignment="1">
      <alignment vertical="top"/>
    </xf>
    <xf numFmtId="4" fontId="22" fillId="0" borderId="4" xfId="0" applyNumberFormat="1" applyFont="1" applyBorder="1" applyAlignment="1">
      <alignment horizontal="left" vertical="top" wrapText="1"/>
    </xf>
    <xf numFmtId="4" fontId="23" fillId="0" borderId="4" xfId="0" applyNumberFormat="1" applyFont="1" applyBorder="1" applyAlignment="1">
      <alignment horizontal="right" vertical="top"/>
    </xf>
    <xf numFmtId="4" fontId="22" fillId="0" borderId="4" xfId="0" applyNumberFormat="1" applyFont="1" applyBorder="1" applyAlignment="1">
      <alignment horizontal="right" vertical="top"/>
    </xf>
    <xf numFmtId="4" fontId="22" fillId="0" borderId="10" xfId="0" applyNumberFormat="1" applyFont="1" applyBorder="1" applyAlignment="1">
      <alignment horizontal="right" vertical="top"/>
    </xf>
    <xf numFmtId="49" fontId="22" fillId="0" borderId="0" xfId="0" applyNumberFormat="1" applyFont="1" applyBorder="1" applyAlignment="1">
      <alignment horizontal="left" vertical="top" wrapText="1"/>
    </xf>
    <xf numFmtId="4" fontId="22" fillId="0" borderId="0" xfId="0" applyNumberFormat="1" applyFont="1" applyBorder="1" applyAlignment="1">
      <alignment horizontal="left" vertical="top" wrapText="1"/>
    </xf>
    <xf numFmtId="4" fontId="22" fillId="0" borderId="0" xfId="0" applyNumberFormat="1" applyFont="1" applyBorder="1" applyAlignment="1">
      <alignment horizontal="right" vertical="top"/>
    </xf>
    <xf numFmtId="4" fontId="20" fillId="0" borderId="3" xfId="0" applyNumberFormat="1" applyFont="1" applyBorder="1" applyAlignment="1">
      <alignment horizontal="left" vertical="top" wrapText="1"/>
    </xf>
    <xf numFmtId="4" fontId="24" fillId="0" borderId="6" xfId="0" applyNumberFormat="1" applyFont="1" applyBorder="1" applyAlignment="1">
      <alignment vertical="top"/>
    </xf>
    <xf numFmtId="4" fontId="24" fillId="0" borderId="7" xfId="0" applyNumberFormat="1" applyFont="1" applyBorder="1" applyAlignment="1">
      <alignment vertical="top"/>
    </xf>
    <xf numFmtId="4" fontId="24" fillId="0" borderId="8" xfId="0" applyNumberFormat="1" applyFont="1" applyBorder="1" applyAlignment="1">
      <alignment vertical="top"/>
    </xf>
    <xf numFmtId="4" fontId="23" fillId="0" borderId="6" xfId="0" applyNumberFormat="1" applyFont="1" applyBorder="1" applyAlignment="1">
      <alignment horizontal="right" vertical="top"/>
    </xf>
    <xf numFmtId="4" fontId="22" fillId="0" borderId="7" xfId="0" applyNumberFormat="1" applyFont="1" applyBorder="1" applyAlignment="1">
      <alignment horizontal="right" vertical="top"/>
    </xf>
    <xf numFmtId="4" fontId="22" fillId="0" borderId="8" xfId="0" applyNumberFormat="1" applyFont="1" applyBorder="1" applyAlignment="1">
      <alignment horizontal="right" vertical="top"/>
    </xf>
    <xf numFmtId="4" fontId="23" fillId="0" borderId="14" xfId="0" applyNumberFormat="1" applyFont="1" applyBorder="1" applyAlignment="1">
      <alignment vertical="top"/>
    </xf>
    <xf numFmtId="4" fontId="23" fillId="0" borderId="15" xfId="0" applyNumberFormat="1" applyFont="1" applyBorder="1" applyAlignment="1">
      <alignment vertical="top"/>
    </xf>
    <xf numFmtId="4" fontId="23" fillId="0" borderId="16" xfId="0" applyNumberFormat="1" applyFont="1" applyBorder="1" applyAlignment="1">
      <alignment vertical="top"/>
    </xf>
    <xf numFmtId="49" fontId="22" fillId="0" borderId="9" xfId="0" applyNumberFormat="1" applyFont="1" applyBorder="1" applyAlignment="1">
      <alignment vertical="top"/>
    </xf>
    <xf numFmtId="4" fontId="23" fillId="0" borderId="17" xfId="0" applyNumberFormat="1" applyFont="1" applyBorder="1" applyAlignment="1">
      <alignment vertical="top" wrapText="1"/>
    </xf>
    <xf numFmtId="4" fontId="23" fillId="0" borderId="0" xfId="0" applyNumberFormat="1" applyFont="1" applyBorder="1" applyAlignment="1">
      <alignment vertical="top" wrapText="1"/>
    </xf>
    <xf numFmtId="4" fontId="23" fillId="0" borderId="28" xfId="0" applyNumberFormat="1" applyFont="1" applyBorder="1" applyAlignment="1">
      <alignment vertical="top" wrapText="1"/>
    </xf>
    <xf numFmtId="4" fontId="23" fillId="0" borderId="3" xfId="0" applyNumberFormat="1" applyFont="1" applyBorder="1" applyAlignment="1">
      <alignment horizontal="right"/>
    </xf>
    <xf numFmtId="4" fontId="22" fillId="0" borderId="8" xfId="0" applyNumberFormat="1" applyFont="1" applyBorder="1" applyAlignment="1">
      <alignment horizontal="left" vertical="top" wrapText="1"/>
    </xf>
    <xf numFmtId="4" fontId="22" fillId="0" borderId="7" xfId="0" applyNumberFormat="1" applyFont="1" applyBorder="1" applyAlignment="1">
      <alignment horizontal="left" vertical="top" wrapText="1"/>
    </xf>
    <xf numFmtId="4" fontId="23" fillId="0" borderId="17" xfId="0" applyNumberFormat="1" applyFont="1" applyBorder="1" applyAlignment="1">
      <alignment vertical="top"/>
    </xf>
    <xf numFmtId="4" fontId="23" fillId="0" borderId="0" xfId="0" applyNumberFormat="1" applyFont="1" applyBorder="1" applyAlignment="1">
      <alignment vertical="top"/>
    </xf>
    <xf numFmtId="4" fontId="22" fillId="0" borderId="6" xfId="0" applyNumberFormat="1" applyFont="1" applyBorder="1" applyAlignment="1">
      <alignment horizontal="left" vertical="top" wrapText="1"/>
    </xf>
    <xf numFmtId="4" fontId="23" fillId="0" borderId="17" xfId="0" applyNumberFormat="1" applyFont="1" applyBorder="1" applyAlignment="1">
      <alignment horizontal="right" vertical="top"/>
    </xf>
    <xf numFmtId="4" fontId="22" fillId="0" borderId="6" xfId="0" applyNumberFormat="1" applyFont="1" applyBorder="1" applyAlignment="1">
      <alignment horizontal="right"/>
    </xf>
    <xf numFmtId="4" fontId="23" fillId="0" borderId="4" xfId="0" applyNumberFormat="1" applyFont="1" applyBorder="1" applyAlignment="1">
      <alignment horizontal="right"/>
    </xf>
    <xf numFmtId="4" fontId="22" fillId="0" borderId="14" xfId="0" applyNumberFormat="1" applyFont="1" applyBorder="1" applyAlignment="1">
      <alignment horizontal="right"/>
    </xf>
    <xf numFmtId="4" fontId="22" fillId="0" borderId="16" xfId="0" applyNumberFormat="1" applyFont="1" applyBorder="1" applyAlignment="1">
      <alignment horizontal="left" vertical="top" wrapText="1"/>
    </xf>
    <xf numFmtId="4" fontId="23" fillId="0" borderId="9" xfId="0" applyNumberFormat="1" applyFont="1" applyBorder="1" applyAlignment="1">
      <alignment horizontal="right" vertical="top"/>
    </xf>
    <xf numFmtId="4" fontId="22" fillId="0" borderId="9" xfId="0" applyNumberFormat="1" applyFont="1" applyBorder="1" applyAlignment="1">
      <alignment horizontal="right" vertical="top"/>
    </xf>
    <xf numFmtId="49" fontId="22" fillId="0" borderId="0" xfId="0" applyNumberFormat="1" applyFont="1" applyBorder="1" applyAlignment="1">
      <alignment horizontal="center" vertical="top"/>
    </xf>
    <xf numFmtId="4" fontId="23" fillId="0" borderId="0" xfId="0" applyNumberFormat="1" applyFont="1" applyBorder="1" applyAlignment="1">
      <alignment horizontal="right" vertical="top"/>
    </xf>
    <xf numFmtId="4" fontId="22" fillId="0" borderId="3" xfId="0" applyNumberFormat="1" applyFont="1" applyBorder="1" applyAlignment="1" applyProtection="1">
      <alignment horizontal="left" vertical="top" wrapText="1"/>
      <protection locked="0"/>
    </xf>
    <xf numFmtId="4" fontId="23" fillId="0" borderId="6" xfId="0" applyNumberFormat="1" applyFont="1" applyBorder="1" applyAlignment="1" applyProtection="1">
      <alignment vertical="top"/>
      <protection locked="0"/>
    </xf>
    <xf numFmtId="4" fontId="23" fillId="0" borderId="7" xfId="0" applyNumberFormat="1" applyFont="1" applyBorder="1" applyAlignment="1" applyProtection="1">
      <alignment vertical="top"/>
      <protection locked="0"/>
    </xf>
    <xf numFmtId="4" fontId="23" fillId="0" borderId="8" xfId="0" applyNumberFormat="1" applyFont="1" applyBorder="1" applyAlignment="1" applyProtection="1">
      <alignment vertical="top"/>
      <protection locked="0"/>
    </xf>
    <xf numFmtId="4" fontId="23" fillId="0" borderId="3" xfId="0" applyNumberFormat="1" applyFont="1" applyBorder="1" applyAlignment="1" applyProtection="1">
      <alignment horizontal="right" vertical="top"/>
      <protection locked="0"/>
    </xf>
    <xf numFmtId="4" fontId="22" fillId="0" borderId="3" xfId="0" applyNumberFormat="1" applyFont="1" applyBorder="1" applyAlignment="1" applyProtection="1">
      <alignment horizontal="right" vertical="top"/>
      <protection locked="0"/>
    </xf>
    <xf numFmtId="4" fontId="20" fillId="0" borderId="3" xfId="0" applyNumberFormat="1" applyFont="1" applyBorder="1" applyAlignment="1" applyProtection="1">
      <alignment horizontal="left" vertical="top" wrapText="1"/>
      <protection locked="0"/>
    </xf>
    <xf numFmtId="4" fontId="20" fillId="0" borderId="7" xfId="0" applyNumberFormat="1" applyFont="1" applyBorder="1" applyAlignment="1">
      <alignment horizontal="right" vertical="top"/>
    </xf>
    <xf numFmtId="4" fontId="21" fillId="0" borderId="3" xfId="0" applyNumberFormat="1" applyFont="1" applyBorder="1" applyAlignment="1" applyProtection="1">
      <alignment horizontal="right" vertical="top"/>
      <protection locked="0"/>
    </xf>
    <xf numFmtId="4" fontId="6" fillId="0" borderId="3" xfId="0" applyNumberFormat="1" applyFont="1" applyBorder="1" applyAlignment="1" applyProtection="1">
      <alignment horizontal="right" vertical="top"/>
      <protection locked="0"/>
    </xf>
    <xf numFmtId="4" fontId="22" fillId="0" borderId="3" xfId="0" applyNumberFormat="1" applyFont="1" applyBorder="1" applyAlignment="1">
      <alignment vertical="top" wrapText="1"/>
    </xf>
    <xf numFmtId="49" fontId="22" fillId="0" borderId="0" xfId="0" applyNumberFormat="1" applyFont="1" applyBorder="1" applyAlignment="1">
      <alignment horizontal="left" vertical="top"/>
    </xf>
    <xf numFmtId="4" fontId="22" fillId="0" borderId="0" xfId="0" applyNumberFormat="1" applyFont="1" applyBorder="1" applyAlignment="1">
      <alignment horizontal="left" vertical="top"/>
    </xf>
    <xf numFmtId="4" fontId="6" fillId="0" borderId="3" xfId="0" applyNumberFormat="1" applyFont="1" applyBorder="1" applyAlignment="1" applyProtection="1">
      <alignment vertical="top" wrapText="1"/>
      <protection locked="0"/>
    </xf>
    <xf numFmtId="4" fontId="21" fillId="0" borderId="6" xfId="0" applyNumberFormat="1" applyFont="1" applyBorder="1" applyAlignment="1" applyProtection="1">
      <alignment vertical="top"/>
      <protection locked="0"/>
    </xf>
    <xf numFmtId="4" fontId="21" fillId="0" borderId="7" xfId="0" applyNumberFormat="1" applyFont="1" applyBorder="1" applyAlignment="1" applyProtection="1">
      <alignment vertical="top"/>
      <protection locked="0"/>
    </xf>
    <xf numFmtId="4" fontId="21" fillId="0" borderId="8" xfId="0" applyNumberFormat="1" applyFont="1" applyBorder="1" applyAlignment="1" applyProtection="1">
      <alignment vertical="top"/>
      <protection locked="0"/>
    </xf>
    <xf numFmtId="49" fontId="23" fillId="2" borderId="1" xfId="0" applyNumberFormat="1" applyFont="1" applyFill="1" applyBorder="1" applyAlignment="1" applyProtection="1">
      <alignment horizontal="center" vertical="top"/>
      <protection locked="0"/>
    </xf>
    <xf numFmtId="4" fontId="23" fillId="2" borderId="2" xfId="0" applyNumberFormat="1" applyFont="1" applyFill="1" applyBorder="1" applyAlignment="1" applyProtection="1">
      <alignment horizontal="left" vertical="top" wrapText="1"/>
      <protection locked="0"/>
    </xf>
    <xf numFmtId="4" fontId="23" fillId="2" borderId="2" xfId="0" applyNumberFormat="1" applyFont="1" applyFill="1" applyBorder="1" applyAlignment="1" applyProtection="1">
      <alignment horizontal="right" vertical="top"/>
      <protection locked="0"/>
    </xf>
    <xf numFmtId="4" fontId="23" fillId="2" borderId="10" xfId="0" applyNumberFormat="1" applyFont="1" applyFill="1" applyBorder="1" applyAlignment="1" applyProtection="1">
      <alignment horizontal="right" vertical="top"/>
      <protection locked="0"/>
    </xf>
    <xf numFmtId="4" fontId="20" fillId="0" borderId="3" xfId="0" applyNumberFormat="1" applyFont="1" applyBorder="1" applyAlignment="1">
      <alignment vertical="top"/>
    </xf>
    <xf numFmtId="49" fontId="22" fillId="0" borderId="14" xfId="0" applyNumberFormat="1" applyFont="1" applyBorder="1" applyAlignment="1">
      <alignment horizontal="center" vertical="top"/>
    </xf>
    <xf numFmtId="49" fontId="22" fillId="0" borderId="17" xfId="0" applyNumberFormat="1" applyFont="1" applyBorder="1" applyAlignment="1">
      <alignment horizontal="center" vertical="top"/>
    </xf>
    <xf numFmtId="49" fontId="22" fillId="0" borderId="24" xfId="0" applyNumberFormat="1" applyFont="1" applyBorder="1" applyAlignment="1">
      <alignment horizontal="center" vertical="top"/>
    </xf>
    <xf numFmtId="49" fontId="22" fillId="0" borderId="19" xfId="0" applyNumberFormat="1" applyFont="1" applyBorder="1" applyAlignment="1">
      <alignment horizontal="center" vertical="top"/>
    </xf>
    <xf numFmtId="9" fontId="22" fillId="0" borderId="0" xfId="1" applyFont="1" applyBorder="1" applyAlignment="1">
      <alignment horizontal="right" vertical="top"/>
    </xf>
    <xf numFmtId="49" fontId="22" fillId="0" borderId="21" xfId="0" applyNumberFormat="1" applyFont="1" applyBorder="1" applyAlignment="1">
      <alignment horizontal="center" vertical="top"/>
    </xf>
    <xf numFmtId="4" fontId="23" fillId="0" borderId="6" xfId="0" applyNumberFormat="1" applyFont="1" applyBorder="1" applyAlignment="1" applyProtection="1">
      <alignment horizontal="right" vertical="top"/>
      <protection locked="0"/>
    </xf>
    <xf numFmtId="0" fontId="19" fillId="0" borderId="3" xfId="0" applyFont="1" applyBorder="1" applyAlignment="1">
      <alignment horizontal="justify" vertical="top" wrapText="1"/>
    </xf>
    <xf numFmtId="4" fontId="22" fillId="0" borderId="7" xfId="0" applyNumberFormat="1" applyFont="1" applyBorder="1" applyAlignment="1" applyProtection="1">
      <alignment horizontal="right" vertical="top"/>
      <protection locked="0"/>
    </xf>
    <xf numFmtId="4" fontId="22" fillId="0" borderId="8" xfId="0" applyNumberFormat="1" applyFont="1" applyBorder="1" applyAlignment="1" applyProtection="1">
      <alignment horizontal="right" vertical="top"/>
      <protection locked="0"/>
    </xf>
    <xf numFmtId="4" fontId="22" fillId="0" borderId="3" xfId="0" applyNumberFormat="1" applyFont="1" applyBorder="1" applyAlignment="1">
      <alignment horizontal="justify" vertical="top"/>
    </xf>
    <xf numFmtId="49" fontId="23" fillId="0" borderId="4" xfId="0" applyNumberFormat="1" applyFont="1" applyBorder="1" applyAlignment="1">
      <alignment horizontal="center" vertical="top"/>
    </xf>
    <xf numFmtId="49" fontId="23" fillId="0" borderId="4" xfId="0" applyNumberFormat="1" applyFont="1" applyBorder="1" applyAlignment="1" applyProtection="1">
      <alignment horizontal="center" vertical="top"/>
      <protection locked="0"/>
    </xf>
    <xf numFmtId="49" fontId="6" fillId="0" borderId="6" xfId="0" applyNumberFormat="1" applyFont="1" applyBorder="1" applyAlignment="1">
      <alignment horizontal="justify" vertical="top" wrapText="1"/>
    </xf>
    <xf numFmtId="4" fontId="23" fillId="0" borderId="11" xfId="0" applyNumberFormat="1" applyFont="1" applyBorder="1" applyAlignment="1">
      <alignment horizontal="right" vertical="top"/>
    </xf>
    <xf numFmtId="4" fontId="22" fillId="0" borderId="28" xfId="0" applyNumberFormat="1" applyFont="1" applyBorder="1" applyAlignment="1">
      <alignment horizontal="right" vertical="top"/>
    </xf>
    <xf numFmtId="49" fontId="6" fillId="0" borderId="3" xfId="0" applyNumberFormat="1" applyFont="1" applyBorder="1" applyAlignment="1">
      <alignment horizontal="justify" vertical="top" wrapText="1"/>
    </xf>
    <xf numFmtId="4" fontId="23" fillId="0" borderId="14" xfId="0" applyNumberFormat="1" applyFont="1" applyBorder="1" applyAlignment="1" applyProtection="1">
      <alignment vertical="top"/>
      <protection locked="0"/>
    </xf>
    <xf numFmtId="4" fontId="23" fillId="0" borderId="15" xfId="0" applyNumberFormat="1" applyFont="1" applyBorder="1" applyAlignment="1" applyProtection="1">
      <alignment vertical="top"/>
      <protection locked="0"/>
    </xf>
    <xf numFmtId="4" fontId="23" fillId="0" borderId="16" xfId="0" applyNumberFormat="1" applyFont="1" applyBorder="1" applyAlignment="1" applyProtection="1">
      <alignment vertical="top"/>
      <protection locked="0"/>
    </xf>
    <xf numFmtId="4" fontId="23" fillId="0" borderId="17" xfId="0" applyNumberFormat="1" applyFont="1" applyBorder="1" applyAlignment="1" applyProtection="1">
      <alignment horizontal="right" vertical="top"/>
      <protection locked="0"/>
    </xf>
    <xf numFmtId="4" fontId="23" fillId="0" borderId="11" xfId="0" applyNumberFormat="1" applyFont="1" applyBorder="1" applyAlignment="1">
      <alignment vertical="top"/>
    </xf>
    <xf numFmtId="4" fontId="23" fillId="0" borderId="28" xfId="0" applyNumberFormat="1" applyFont="1" applyBorder="1" applyAlignment="1">
      <alignment vertical="top"/>
    </xf>
    <xf numFmtId="4" fontId="23" fillId="0" borderId="9" xfId="0" applyNumberFormat="1" applyFont="1" applyBorder="1" applyAlignment="1" applyProtection="1">
      <alignment horizontal="right" vertical="top"/>
      <protection locked="0"/>
    </xf>
    <xf numFmtId="49" fontId="6" fillId="0" borderId="14" xfId="0" applyNumberFormat="1" applyFont="1" applyBorder="1" applyAlignment="1">
      <alignment horizontal="justify" vertical="top" wrapText="1"/>
    </xf>
    <xf numFmtId="4" fontId="21" fillId="0" borderId="17" xfId="0" applyNumberFormat="1" applyFont="1" applyBorder="1" applyAlignment="1" applyProtection="1">
      <alignment vertical="top"/>
      <protection locked="0"/>
    </xf>
    <xf numFmtId="4" fontId="21" fillId="0" borderId="0" xfId="0" applyNumberFormat="1" applyFont="1" applyBorder="1" applyAlignment="1" applyProtection="1">
      <alignment vertical="top"/>
      <protection locked="0"/>
    </xf>
    <xf numFmtId="4" fontId="21" fillId="0" borderId="11" xfId="0" applyNumberFormat="1" applyFont="1" applyBorder="1" applyAlignment="1" applyProtection="1">
      <alignment horizontal="right" vertical="top"/>
      <protection locked="0"/>
    </xf>
    <xf numFmtId="4" fontId="6" fillId="0" borderId="28" xfId="0" applyNumberFormat="1" applyFont="1" applyBorder="1" applyAlignment="1" applyProtection="1">
      <alignment horizontal="right" vertical="top"/>
      <protection locked="0"/>
    </xf>
    <xf numFmtId="4" fontId="22" fillId="0" borderId="0" xfId="0" applyNumberFormat="1" applyFont="1" applyBorder="1" applyAlignment="1">
      <alignment horizontal="left" vertical="top" wrapText="1"/>
    </xf>
    <xf numFmtId="49" fontId="22" fillId="0" borderId="4" xfId="0" applyNumberFormat="1" applyFont="1" applyBorder="1" applyAlignment="1" applyProtection="1">
      <alignment vertical="top"/>
      <protection locked="0"/>
    </xf>
    <xf numFmtId="49" fontId="22" fillId="0" borderId="5" xfId="0" applyNumberFormat="1" applyFont="1" applyBorder="1" applyAlignment="1" applyProtection="1">
      <alignment vertical="top"/>
      <protection locked="0"/>
    </xf>
    <xf numFmtId="49" fontId="22" fillId="0" borderId="9" xfId="0" applyNumberFormat="1" applyFont="1" applyBorder="1" applyAlignment="1" applyProtection="1">
      <alignment vertical="top"/>
      <protection locked="0"/>
    </xf>
    <xf numFmtId="49" fontId="5" fillId="0" borderId="6" xfId="0" applyNumberFormat="1" applyFont="1" applyBorder="1" applyAlignment="1">
      <alignment horizontal="justify" vertical="top" wrapText="1"/>
    </xf>
    <xf numFmtId="0" fontId="16" fillId="0" borderId="0" xfId="0" applyFont="1" applyAlignment="1">
      <alignment horizontal="left"/>
    </xf>
    <xf numFmtId="0" fontId="15" fillId="0" borderId="0" xfId="0" applyFont="1" applyAlignment="1">
      <alignment horizontal="left" vertical="top"/>
    </xf>
    <xf numFmtId="4" fontId="19" fillId="0" borderId="0" xfId="0" applyNumberFormat="1" applyFont="1" applyAlignment="1">
      <alignment vertical="top"/>
    </xf>
    <xf numFmtId="49" fontId="4" fillId="0" borderId="3" xfId="0" applyNumberFormat="1" applyFont="1" applyBorder="1" applyAlignment="1">
      <alignment horizontal="justify" vertical="top" wrapText="1"/>
    </xf>
    <xf numFmtId="49" fontId="6" fillId="0" borderId="3" xfId="0" applyNumberFormat="1" applyFont="1" applyBorder="1" applyAlignment="1">
      <alignment horizontal="left" vertical="top" wrapText="1"/>
    </xf>
    <xf numFmtId="49" fontId="23" fillId="0" borderId="3" xfId="0" applyNumberFormat="1" applyFont="1" applyBorder="1" applyAlignment="1">
      <alignment horizontal="justify" vertical="top" wrapText="1"/>
    </xf>
    <xf numFmtId="4" fontId="7" fillId="0" borderId="0" xfId="0" applyNumberFormat="1" applyFont="1" applyAlignment="1">
      <alignment horizontal="left" vertical="top" wrapText="1"/>
    </xf>
    <xf numFmtId="4" fontId="22" fillId="0" borderId="0" xfId="0" applyNumberFormat="1" applyFont="1" applyBorder="1" applyAlignment="1">
      <alignment horizontal="left" vertical="top" wrapText="1"/>
    </xf>
    <xf numFmtId="49" fontId="22" fillId="0" borderId="4" xfId="0" applyNumberFormat="1" applyFont="1" applyBorder="1" applyAlignment="1">
      <alignment horizontal="center" vertical="top"/>
    </xf>
    <xf numFmtId="4" fontId="22" fillId="0" borderId="2" xfId="0" applyNumberFormat="1" applyFont="1" applyBorder="1" applyAlignment="1">
      <alignment horizontal="left" vertical="top" wrapText="1"/>
    </xf>
    <xf numFmtId="4" fontId="22" fillId="0" borderId="15" xfId="0" applyNumberFormat="1" applyFont="1" applyBorder="1" applyAlignment="1">
      <alignment vertical="top" wrapText="1"/>
    </xf>
    <xf numFmtId="49" fontId="22" fillId="0" borderId="9" xfId="0" applyNumberFormat="1" applyFont="1" applyBorder="1" applyAlignment="1">
      <alignment horizontal="center" vertical="top"/>
    </xf>
    <xf numFmtId="49" fontId="6" fillId="0" borderId="4" xfId="0" applyNumberFormat="1" applyFont="1" applyBorder="1" applyAlignment="1" applyProtection="1">
      <alignment horizontal="center" vertical="top"/>
      <protection locked="0"/>
    </xf>
    <xf numFmtId="49" fontId="22" fillId="0" borderId="4" xfId="0" applyNumberFormat="1" applyFont="1" applyBorder="1" applyAlignment="1" applyProtection="1">
      <alignment horizontal="center" vertical="top"/>
      <protection locked="0"/>
    </xf>
    <xf numFmtId="49" fontId="22" fillId="0" borderId="3" xfId="0" applyNumberFormat="1" applyFont="1" applyBorder="1" applyAlignment="1">
      <alignment horizontal="center" vertical="top"/>
    </xf>
    <xf numFmtId="4" fontId="22" fillId="0" borderId="0" xfId="2" applyNumberFormat="1" applyFont="1" applyBorder="1" applyAlignment="1">
      <alignment horizontal="right" vertical="top"/>
    </xf>
    <xf numFmtId="0" fontId="28" fillId="0" borderId="0" xfId="0" applyFont="1" applyBorder="1" applyAlignment="1">
      <alignment wrapText="1"/>
    </xf>
    <xf numFmtId="4" fontId="23" fillId="0" borderId="18" xfId="0" applyNumberFormat="1" applyFont="1" applyBorder="1" applyAlignment="1">
      <alignment vertical="top" wrapText="1"/>
    </xf>
    <xf numFmtId="4" fontId="23" fillId="0" borderId="27" xfId="0" applyNumberFormat="1" applyFont="1" applyBorder="1" applyAlignment="1">
      <alignment vertical="top" wrapText="1"/>
    </xf>
    <xf numFmtId="4" fontId="23" fillId="0" borderId="18" xfId="0" applyNumberFormat="1" applyFont="1" applyBorder="1" applyAlignment="1">
      <alignment vertical="top"/>
    </xf>
    <xf numFmtId="4" fontId="22" fillId="0" borderId="18" xfId="0" applyNumberFormat="1" applyFont="1" applyBorder="1" applyAlignment="1">
      <alignment horizontal="right" vertical="top"/>
    </xf>
    <xf numFmtId="49" fontId="22" fillId="0" borderId="5" xfId="0" applyNumberFormat="1" applyFont="1" applyBorder="1" applyAlignment="1">
      <alignment vertical="top"/>
    </xf>
    <xf numFmtId="4" fontId="22" fillId="0" borderId="14" xfId="0" applyNumberFormat="1" applyFont="1" applyBorder="1" applyAlignment="1">
      <alignment horizontal="right" vertical="top"/>
    </xf>
    <xf numFmtId="4" fontId="3" fillId="0" borderId="3" xfId="0" applyNumberFormat="1" applyFont="1" applyBorder="1" applyAlignment="1" applyProtection="1">
      <alignment horizontal="left" vertical="top" wrapText="1"/>
      <protection locked="0"/>
    </xf>
    <xf numFmtId="4" fontId="21" fillId="0" borderId="4" xfId="0" applyNumberFormat="1" applyFont="1" applyBorder="1" applyAlignment="1" applyProtection="1">
      <alignment horizontal="right" vertical="top"/>
      <protection locked="0"/>
    </xf>
    <xf numFmtId="4" fontId="6" fillId="0" borderId="4" xfId="0" applyNumberFormat="1" applyFont="1" applyBorder="1" applyAlignment="1" applyProtection="1">
      <alignment horizontal="right" vertical="top"/>
      <protection locked="0"/>
    </xf>
    <xf numFmtId="4" fontId="22" fillId="0" borderId="4" xfId="0" applyNumberFormat="1" applyFont="1" applyBorder="1" applyAlignment="1">
      <alignment vertical="top" wrapText="1"/>
    </xf>
    <xf numFmtId="49" fontId="5" fillId="0" borderId="15" xfId="0" applyNumberFormat="1" applyFont="1" applyBorder="1" applyAlignment="1">
      <alignment horizontal="justify" vertical="top" wrapText="1"/>
    </xf>
    <xf numFmtId="4" fontId="23" fillId="0" borderId="4" xfId="0" applyNumberFormat="1" applyFont="1" applyBorder="1" applyAlignment="1" applyProtection="1">
      <alignment horizontal="right" vertical="top"/>
      <protection locked="0"/>
    </xf>
    <xf numFmtId="4" fontId="20" fillId="0" borderId="4" xfId="0" applyNumberFormat="1" applyFont="1" applyBorder="1" applyAlignment="1" applyProtection="1">
      <alignment horizontal="left" vertical="top" wrapText="1"/>
      <protection locked="0"/>
    </xf>
    <xf numFmtId="4" fontId="22" fillId="0" borderId="4" xfId="0" applyNumberFormat="1" applyFont="1" applyBorder="1" applyAlignment="1" applyProtection="1">
      <alignment horizontal="right" vertical="top"/>
      <protection locked="0"/>
    </xf>
    <xf numFmtId="10" fontId="23" fillId="0" borderId="4" xfId="0" applyNumberFormat="1" applyFont="1" applyBorder="1" applyAlignment="1">
      <alignment horizontal="right" vertical="top"/>
    </xf>
    <xf numFmtId="9" fontId="22" fillId="0" borderId="4" xfId="1" applyFont="1" applyBorder="1" applyAlignment="1">
      <alignment horizontal="right" vertical="top"/>
    </xf>
    <xf numFmtId="49" fontId="21" fillId="0" borderId="15" xfId="0" applyNumberFormat="1" applyFont="1" applyBorder="1" applyAlignment="1">
      <alignment horizontal="justify" vertical="top" wrapText="1"/>
    </xf>
    <xf numFmtId="4" fontId="23" fillId="0" borderId="27" xfId="0" applyNumberFormat="1" applyFont="1" applyBorder="1" applyAlignment="1">
      <alignment vertical="top"/>
    </xf>
    <xf numFmtId="49" fontId="21" fillId="0" borderId="0" xfId="0" applyNumberFormat="1" applyFont="1" applyBorder="1" applyAlignment="1">
      <alignment horizontal="justify" vertical="top" wrapText="1"/>
    </xf>
    <xf numFmtId="4" fontId="21" fillId="0" borderId="18" xfId="0" applyNumberFormat="1" applyFont="1" applyBorder="1" applyAlignment="1" applyProtection="1">
      <alignment vertical="top"/>
      <protection locked="0"/>
    </xf>
    <xf numFmtId="4" fontId="6" fillId="0" borderId="27" xfId="0" applyNumberFormat="1" applyFont="1" applyBorder="1" applyAlignment="1" applyProtection="1">
      <alignment horizontal="right" vertical="top"/>
      <protection locked="0"/>
    </xf>
    <xf numFmtId="4" fontId="22" fillId="0" borderId="27" xfId="0" applyNumberFormat="1" applyFont="1" applyBorder="1" applyAlignment="1">
      <alignment horizontal="right" vertical="top"/>
    </xf>
    <xf numFmtId="9" fontId="23" fillId="0" borderId="4" xfId="1" applyFont="1" applyBorder="1" applyAlignment="1">
      <alignment horizontal="right" vertical="top"/>
    </xf>
    <xf numFmtId="49" fontId="4" fillId="0" borderId="15" xfId="0" applyNumberFormat="1" applyFont="1" applyBorder="1" applyAlignment="1">
      <alignment horizontal="left" vertical="center" wrapText="1"/>
    </xf>
    <xf numFmtId="49" fontId="4" fillId="0" borderId="0" xfId="0" applyNumberFormat="1" applyFont="1" applyBorder="1" applyAlignment="1">
      <alignment horizontal="justify" vertical="top" wrapText="1"/>
    </xf>
    <xf numFmtId="49" fontId="5" fillId="0" borderId="0" xfId="0" applyNumberFormat="1" applyFont="1" applyBorder="1" applyAlignment="1">
      <alignment horizontal="justify" vertical="top" wrapText="1"/>
    </xf>
    <xf numFmtId="49" fontId="21" fillId="0" borderId="15" xfId="0" applyNumberFormat="1" applyFont="1" applyFill="1" applyBorder="1" applyAlignment="1">
      <alignment horizontal="justify" vertical="top" wrapText="1"/>
    </xf>
    <xf numFmtId="49" fontId="21" fillId="0" borderId="0" xfId="0" applyNumberFormat="1" applyFont="1" applyFill="1" applyBorder="1" applyAlignment="1">
      <alignment horizontal="justify" vertical="top" wrapText="1"/>
    </xf>
    <xf numFmtId="49" fontId="22" fillId="3" borderId="29" xfId="0" applyNumberFormat="1" applyFont="1" applyFill="1" applyBorder="1" applyAlignment="1">
      <alignment horizontal="center" vertical="top"/>
    </xf>
    <xf numFmtId="49" fontId="22" fillId="0" borderId="4" xfId="0" applyNumberFormat="1" applyFont="1" applyBorder="1" applyAlignment="1">
      <alignment horizontal="center" vertical="top"/>
    </xf>
    <xf numFmtId="4" fontId="22" fillId="0" borderId="0" xfId="0" applyNumberFormat="1" applyFont="1" applyBorder="1" applyAlignment="1">
      <alignment horizontal="left" vertical="top" wrapText="1"/>
    </xf>
    <xf numFmtId="4" fontId="22" fillId="0" borderId="2" xfId="0" applyNumberFormat="1" applyFont="1" applyBorder="1" applyAlignment="1">
      <alignment horizontal="left" vertical="top" wrapText="1"/>
    </xf>
    <xf numFmtId="49" fontId="22" fillId="0" borderId="3" xfId="0" applyNumberFormat="1" applyFont="1" applyBorder="1" applyAlignment="1">
      <alignment horizontal="center" vertical="top"/>
    </xf>
    <xf numFmtId="49" fontId="22" fillId="0" borderId="3" xfId="0" applyNumberFormat="1" applyFont="1" applyBorder="1" applyAlignment="1">
      <alignment horizontal="center" vertical="top"/>
    </xf>
    <xf numFmtId="4" fontId="22" fillId="0" borderId="0" xfId="0" applyNumberFormat="1" applyFont="1" applyBorder="1" applyAlignment="1">
      <alignment horizontal="left" vertical="top" wrapText="1"/>
    </xf>
    <xf numFmtId="4" fontId="22" fillId="0" borderId="15" xfId="0" applyNumberFormat="1" applyFont="1" applyBorder="1" applyAlignment="1">
      <alignment vertical="top" wrapText="1"/>
    </xf>
    <xf numFmtId="4" fontId="2" fillId="0" borderId="3" xfId="0" applyNumberFormat="1" applyFont="1" applyBorder="1" applyAlignment="1" applyProtection="1">
      <alignment horizontal="left" vertical="top" wrapText="1"/>
      <protection locked="0"/>
    </xf>
    <xf numFmtId="4" fontId="2" fillId="0" borderId="4" xfId="0" applyNumberFormat="1" applyFont="1" applyBorder="1" applyAlignment="1" applyProtection="1">
      <alignment horizontal="left" vertical="top" wrapText="1"/>
      <protection locked="0"/>
    </xf>
    <xf numFmtId="4" fontId="23" fillId="2" borderId="22" xfId="0" applyNumberFormat="1" applyFont="1" applyFill="1" applyBorder="1" applyAlignment="1">
      <alignment horizontal="left" vertical="top" wrapText="1"/>
    </xf>
    <xf numFmtId="4" fontId="23" fillId="2" borderId="22" xfId="0" applyNumberFormat="1" applyFont="1" applyFill="1" applyBorder="1" applyAlignment="1">
      <alignment horizontal="right" vertical="top"/>
    </xf>
    <xf numFmtId="4" fontId="23" fillId="2" borderId="23" xfId="0" applyNumberFormat="1" applyFont="1" applyFill="1" applyBorder="1" applyAlignment="1">
      <alignment horizontal="right" vertical="top"/>
    </xf>
    <xf numFmtId="49" fontId="23" fillId="2" borderId="24" xfId="0" applyNumberFormat="1" applyFont="1" applyFill="1" applyBorder="1" applyAlignment="1">
      <alignment horizontal="center" vertical="top"/>
    </xf>
    <xf numFmtId="49" fontId="23" fillId="2" borderId="21" xfId="0" applyNumberFormat="1" applyFont="1" applyFill="1" applyBorder="1" applyAlignment="1">
      <alignment horizontal="center" vertical="top"/>
    </xf>
    <xf numFmtId="49" fontId="23" fillId="2" borderId="24" xfId="0" applyNumberFormat="1" applyFont="1" applyFill="1" applyBorder="1" applyAlignment="1">
      <alignment vertical="top"/>
    </xf>
    <xf numFmtId="4" fontId="23" fillId="2" borderId="25" xfId="0" applyNumberFormat="1" applyFont="1" applyFill="1" applyBorder="1" applyAlignment="1">
      <alignment horizontal="left" vertical="top" wrapText="1"/>
    </xf>
    <xf numFmtId="4" fontId="23" fillId="2" borderId="25" xfId="0" applyNumberFormat="1" applyFont="1" applyFill="1" applyBorder="1" applyAlignment="1">
      <alignment horizontal="right" vertical="top"/>
    </xf>
    <xf numFmtId="4" fontId="23" fillId="2" borderId="26" xfId="0" applyNumberFormat="1" applyFont="1" applyFill="1" applyBorder="1" applyAlignment="1">
      <alignment horizontal="right" vertical="top"/>
    </xf>
    <xf numFmtId="49" fontId="23" fillId="2" borderId="21" xfId="0" applyNumberFormat="1" applyFont="1" applyFill="1" applyBorder="1" applyAlignment="1">
      <alignment vertical="top"/>
    </xf>
    <xf numFmtId="4" fontId="20" fillId="0" borderId="30" xfId="0" applyNumberFormat="1" applyFont="1" applyBorder="1" applyAlignment="1">
      <alignment vertical="top"/>
    </xf>
    <xf numFmtId="4" fontId="23" fillId="0" borderId="30" xfId="0" applyNumberFormat="1" applyFont="1" applyBorder="1" applyAlignment="1" applyProtection="1">
      <alignment horizontal="right" vertical="top"/>
      <protection locked="0"/>
    </xf>
    <xf numFmtId="4" fontId="22" fillId="0" borderId="30" xfId="0" applyNumberFormat="1" applyFont="1" applyBorder="1" applyAlignment="1">
      <alignment horizontal="right" vertical="top"/>
    </xf>
    <xf numFmtId="4" fontId="22" fillId="0" borderId="6" xfId="0" applyNumberFormat="1" applyFont="1" applyBorder="1" applyAlignment="1">
      <alignment horizontal="right" vertical="top"/>
    </xf>
    <xf numFmtId="4" fontId="7" fillId="0" borderId="0" xfId="0" applyNumberFormat="1" applyFont="1" applyAlignment="1">
      <alignment horizontal="left" vertical="top" wrapText="1"/>
    </xf>
    <xf numFmtId="49" fontId="22" fillId="0" borderId="4" xfId="0" applyNumberFormat="1" applyFont="1" applyBorder="1" applyAlignment="1">
      <alignment horizontal="center" vertical="top"/>
    </xf>
    <xf numFmtId="49" fontId="22" fillId="0" borderId="9" xfId="0" applyNumberFormat="1" applyFont="1" applyBorder="1" applyAlignment="1">
      <alignment horizontal="center" vertical="top"/>
    </xf>
    <xf numFmtId="4" fontId="22" fillId="0" borderId="0" xfId="0" applyNumberFormat="1" applyFont="1" applyBorder="1" applyAlignment="1">
      <alignment horizontal="center" vertical="top" wrapText="1"/>
    </xf>
    <xf numFmtId="4" fontId="7" fillId="0" borderId="0" xfId="0" applyNumberFormat="1" applyFont="1" applyBorder="1" applyAlignment="1">
      <alignment horizontal="center" vertical="top"/>
    </xf>
    <xf numFmtId="4" fontId="7" fillId="0" borderId="0" xfId="0" applyNumberFormat="1" applyFont="1" applyBorder="1" applyAlignment="1">
      <alignment horizontal="left" vertical="top" wrapText="1"/>
    </xf>
    <xf numFmtId="4" fontId="14" fillId="0" borderId="0" xfId="0" applyNumberFormat="1" applyFont="1" applyBorder="1" applyAlignment="1">
      <alignment horizontal="right" vertical="top"/>
    </xf>
    <xf numFmtId="4" fontId="7" fillId="0" borderId="0" xfId="0" applyNumberFormat="1" applyFont="1" applyBorder="1" applyAlignment="1">
      <alignment horizontal="right" vertical="top"/>
    </xf>
    <xf numFmtId="49" fontId="22" fillId="0" borderId="3" xfId="0" applyNumberFormat="1" applyFont="1" applyBorder="1" applyAlignment="1">
      <alignment vertical="top"/>
    </xf>
    <xf numFmtId="0" fontId="16" fillId="0" borderId="0" xfId="0" applyFont="1" applyAlignment="1">
      <alignment horizontal="left" vertical="top"/>
    </xf>
    <xf numFmtId="0" fontId="10"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vertical="top"/>
    </xf>
    <xf numFmtId="0" fontId="16" fillId="0" borderId="0" xfId="0" applyFont="1" applyAlignment="1">
      <alignment horizontal="left"/>
    </xf>
    <xf numFmtId="0" fontId="17" fillId="3" borderId="15" xfId="0" applyFont="1" applyFill="1" applyBorder="1" applyAlignment="1">
      <alignment horizontal="center"/>
    </xf>
    <xf numFmtId="0" fontId="8" fillId="3" borderId="15" xfId="0" applyFont="1" applyFill="1" applyBorder="1" applyAlignment="1">
      <alignment horizontal="center"/>
    </xf>
    <xf numFmtId="0" fontId="8" fillId="3" borderId="0" xfId="0" applyFont="1" applyFill="1" applyBorder="1" applyAlignment="1">
      <alignment horizontal="center"/>
    </xf>
    <xf numFmtId="0" fontId="11" fillId="3" borderId="28" xfId="0" applyFont="1" applyFill="1" applyBorder="1" applyAlignment="1">
      <alignment horizontal="center"/>
    </xf>
    <xf numFmtId="0" fontId="16" fillId="0" borderId="0" xfId="0" applyFont="1" applyAlignment="1">
      <alignment horizontal="left" vertical="top" wrapText="1"/>
    </xf>
    <xf numFmtId="0" fontId="15" fillId="0" borderId="0" xfId="0" applyFont="1" applyAlignment="1">
      <alignment horizontal="left"/>
    </xf>
    <xf numFmtId="0" fontId="15" fillId="0" borderId="0" xfId="0" applyFont="1" applyAlignment="1">
      <alignment horizontal="left" vertical="top"/>
    </xf>
    <xf numFmtId="4" fontId="7" fillId="0" borderId="0" xfId="0" applyNumberFormat="1" applyFont="1" applyAlignment="1">
      <alignment horizontal="left" vertical="top" wrapText="1"/>
    </xf>
    <xf numFmtId="4" fontId="26" fillId="2" borderId="24" xfId="0" applyNumberFormat="1" applyFont="1" applyFill="1" applyBorder="1" applyAlignment="1">
      <alignment horizontal="center" vertical="center" wrapText="1"/>
    </xf>
    <xf numFmtId="4" fontId="26" fillId="2" borderId="25" xfId="0" applyNumberFormat="1" applyFont="1" applyFill="1" applyBorder="1" applyAlignment="1">
      <alignment horizontal="center" vertical="center" wrapText="1"/>
    </xf>
    <xf numFmtId="4" fontId="26" fillId="2" borderId="26" xfId="0" applyNumberFormat="1" applyFont="1" applyFill="1" applyBorder="1" applyAlignment="1">
      <alignment horizontal="center" vertical="center" wrapText="1"/>
    </xf>
    <xf numFmtId="4" fontId="26" fillId="2" borderId="19" xfId="0" applyNumberFormat="1" applyFont="1" applyFill="1" applyBorder="1" applyAlignment="1">
      <alignment horizontal="center" vertical="center" wrapText="1"/>
    </xf>
    <xf numFmtId="4" fontId="26" fillId="2" borderId="0" xfId="0" applyNumberFormat="1" applyFont="1" applyFill="1" applyBorder="1" applyAlignment="1">
      <alignment horizontal="center" vertical="center" wrapText="1"/>
    </xf>
    <xf numFmtId="4" fontId="26" fillId="2" borderId="20" xfId="0" applyNumberFormat="1" applyFont="1" applyFill="1" applyBorder="1" applyAlignment="1">
      <alignment horizontal="center" vertical="center" wrapText="1"/>
    </xf>
    <xf numFmtId="4" fontId="26" fillId="2" borderId="21" xfId="0" applyNumberFormat="1" applyFont="1" applyFill="1" applyBorder="1" applyAlignment="1">
      <alignment horizontal="center" vertical="center" wrapText="1"/>
    </xf>
    <xf numFmtId="4" fontId="26" fillId="2" borderId="22" xfId="0" applyNumberFormat="1" applyFont="1" applyFill="1" applyBorder="1" applyAlignment="1">
      <alignment horizontal="center" vertical="center" wrapText="1"/>
    </xf>
    <xf numFmtId="4" fontId="26" fillId="2" borderId="23" xfId="0" applyNumberFormat="1" applyFont="1" applyFill="1" applyBorder="1" applyAlignment="1">
      <alignment horizontal="center" vertical="center" wrapText="1"/>
    </xf>
    <xf numFmtId="4" fontId="22" fillId="0" borderId="0" xfId="0" applyNumberFormat="1" applyFont="1" applyBorder="1" applyAlignment="1">
      <alignment horizontal="center" vertical="top"/>
    </xf>
    <xf numFmtId="4" fontId="22" fillId="0" borderId="18" xfId="0" applyNumberFormat="1" applyFont="1" applyBorder="1" applyAlignment="1">
      <alignment horizontal="center" vertical="top"/>
    </xf>
    <xf numFmtId="4" fontId="22" fillId="0" borderId="1" xfId="0" applyNumberFormat="1" applyFont="1" applyBorder="1" applyAlignment="1">
      <alignment horizontal="left" vertical="top" wrapText="1"/>
    </xf>
    <xf numFmtId="4" fontId="22" fillId="0" borderId="2" xfId="0" applyNumberFormat="1" applyFont="1" applyBorder="1" applyAlignment="1">
      <alignment horizontal="left" vertical="top" wrapText="1"/>
    </xf>
    <xf numFmtId="49" fontId="22" fillId="0" borderId="4" xfId="0" applyNumberFormat="1" applyFont="1" applyBorder="1" applyAlignment="1">
      <alignment horizontal="center" vertical="top"/>
    </xf>
    <xf numFmtId="49" fontId="22" fillId="0" borderId="5" xfId="0" applyNumberFormat="1" applyFont="1" applyBorder="1" applyAlignment="1">
      <alignment horizontal="center" vertical="top"/>
    </xf>
    <xf numFmtId="4" fontId="22" fillId="0" borderId="0" xfId="0" applyNumberFormat="1" applyFont="1" applyBorder="1" applyAlignment="1">
      <alignment horizontal="left" vertical="top" wrapText="1"/>
    </xf>
    <xf numFmtId="4" fontId="22" fillId="0" borderId="20" xfId="0" applyNumberFormat="1" applyFont="1" applyBorder="1" applyAlignment="1">
      <alignment horizontal="center" vertical="top"/>
    </xf>
    <xf numFmtId="4" fontId="23" fillId="0" borderId="22" xfId="0" applyNumberFormat="1" applyFont="1" applyBorder="1" applyAlignment="1">
      <alignment horizontal="left" vertical="top" wrapText="1"/>
    </xf>
    <xf numFmtId="4" fontId="23" fillId="0" borderId="22" xfId="0" applyNumberFormat="1" applyFont="1" applyBorder="1" applyAlignment="1">
      <alignment horizontal="center" vertical="top"/>
    </xf>
    <xf numFmtId="4" fontId="23" fillId="0" borderId="23" xfId="0" applyNumberFormat="1" applyFont="1" applyBorder="1" applyAlignment="1">
      <alignment horizontal="center" vertical="top"/>
    </xf>
    <xf numFmtId="49" fontId="22" fillId="0" borderId="9" xfId="0" applyNumberFormat="1" applyFont="1" applyBorder="1" applyAlignment="1">
      <alignment horizontal="center" vertical="top"/>
    </xf>
    <xf numFmtId="4" fontId="22" fillId="0" borderId="22" xfId="0" applyNumberFormat="1" applyFont="1" applyBorder="1" applyAlignment="1">
      <alignment horizontal="left" vertical="top" wrapText="1"/>
    </xf>
    <xf numFmtId="4" fontId="22" fillId="0" borderId="25" xfId="0" applyNumberFormat="1" applyFont="1" applyBorder="1" applyAlignment="1">
      <alignment horizontal="left" vertical="top" wrapText="1"/>
    </xf>
    <xf numFmtId="4" fontId="22" fillId="0" borderId="25" xfId="0" applyNumberFormat="1" applyFont="1" applyBorder="1" applyAlignment="1">
      <alignment horizontal="center" vertical="top"/>
    </xf>
    <xf numFmtId="4" fontId="22" fillId="0" borderId="26" xfId="0" applyNumberFormat="1" applyFont="1" applyBorder="1" applyAlignment="1">
      <alignment horizontal="center" vertical="top"/>
    </xf>
    <xf numFmtId="4" fontId="18" fillId="2" borderId="24" xfId="0" applyNumberFormat="1" applyFont="1" applyFill="1" applyBorder="1" applyAlignment="1">
      <alignment horizontal="center" vertical="center"/>
    </xf>
    <xf numFmtId="4" fontId="22" fillId="2" borderId="25" xfId="0" applyNumberFormat="1" applyFont="1" applyFill="1" applyBorder="1" applyAlignment="1">
      <alignment horizontal="center" vertical="center"/>
    </xf>
    <xf numFmtId="4" fontId="22" fillId="2" borderId="26" xfId="0" applyNumberFormat="1" applyFont="1" applyFill="1" applyBorder="1" applyAlignment="1">
      <alignment horizontal="center" vertical="center"/>
    </xf>
    <xf numFmtId="4" fontId="22" fillId="2" borderId="19" xfId="0" applyNumberFormat="1" applyFont="1" applyFill="1" applyBorder="1" applyAlignment="1">
      <alignment horizontal="center" vertical="center"/>
    </xf>
    <xf numFmtId="4" fontId="22" fillId="2" borderId="0" xfId="0" applyNumberFormat="1" applyFont="1" applyFill="1" applyBorder="1" applyAlignment="1">
      <alignment horizontal="center" vertical="center"/>
    </xf>
    <xf numFmtId="4" fontId="22" fillId="2" borderId="20" xfId="0" applyNumberFormat="1" applyFont="1" applyFill="1" applyBorder="1" applyAlignment="1">
      <alignment horizontal="center" vertical="center"/>
    </xf>
    <xf numFmtId="4" fontId="22" fillId="2" borderId="21" xfId="0" applyNumberFormat="1" applyFont="1" applyFill="1" applyBorder="1" applyAlignment="1">
      <alignment horizontal="center" vertical="center"/>
    </xf>
    <xf numFmtId="4" fontId="22" fillId="2" borderId="22" xfId="0" applyNumberFormat="1" applyFont="1" applyFill="1" applyBorder="1" applyAlignment="1">
      <alignment horizontal="center" vertical="center"/>
    </xf>
    <xf numFmtId="4" fontId="22" fillId="2" borderId="23" xfId="0" applyNumberFormat="1" applyFont="1" applyFill="1" applyBorder="1" applyAlignment="1">
      <alignment horizontal="center" vertical="center"/>
    </xf>
    <xf numFmtId="4" fontId="22" fillId="3" borderId="12" xfId="0" applyNumberFormat="1" applyFont="1" applyFill="1" applyBorder="1" applyAlignment="1">
      <alignment vertical="top" wrapText="1"/>
    </xf>
    <xf numFmtId="4" fontId="22" fillId="3" borderId="12" xfId="0" applyNumberFormat="1" applyFont="1" applyFill="1" applyBorder="1" applyAlignment="1">
      <alignment horizontal="center" vertical="top"/>
    </xf>
    <xf numFmtId="4" fontId="22" fillId="3" borderId="13" xfId="0" applyNumberFormat="1" applyFont="1" applyFill="1" applyBorder="1" applyAlignment="1">
      <alignment horizontal="center" vertical="top"/>
    </xf>
    <xf numFmtId="4" fontId="22" fillId="0" borderId="15" xfId="0" applyNumberFormat="1" applyFont="1" applyBorder="1" applyAlignment="1">
      <alignment vertical="top" wrapText="1"/>
    </xf>
    <xf numFmtId="4" fontId="22" fillId="0" borderId="15" xfId="0" applyNumberFormat="1" applyFont="1" applyBorder="1" applyAlignment="1">
      <alignment horizontal="center" vertical="top"/>
    </xf>
    <xf numFmtId="4" fontId="22" fillId="0" borderId="16" xfId="0" applyNumberFormat="1" applyFont="1" applyBorder="1" applyAlignment="1">
      <alignment horizontal="center" vertical="top"/>
    </xf>
    <xf numFmtId="49" fontId="6" fillId="0" borderId="4" xfId="0" applyNumberFormat="1" applyFont="1" applyBorder="1" applyAlignment="1" applyProtection="1">
      <alignment horizontal="center" vertical="top"/>
      <protection locked="0"/>
    </xf>
    <xf numFmtId="49" fontId="6" fillId="0" borderId="5" xfId="0" applyNumberFormat="1" applyFont="1" applyBorder="1" applyAlignment="1" applyProtection="1">
      <alignment horizontal="center" vertical="top"/>
      <protection locked="0"/>
    </xf>
    <xf numFmtId="4" fontId="21" fillId="0" borderId="6" xfId="0" applyNumberFormat="1" applyFont="1" applyBorder="1" applyAlignment="1" applyProtection="1">
      <alignment horizontal="center" vertical="top"/>
      <protection locked="0"/>
    </xf>
    <xf numFmtId="4" fontId="21" fillId="0" borderId="7" xfId="0" applyNumberFormat="1" applyFont="1" applyBorder="1" applyAlignment="1" applyProtection="1">
      <alignment horizontal="center" vertical="top"/>
      <protection locked="0"/>
    </xf>
    <xf numFmtId="4" fontId="21" fillId="0" borderId="8" xfId="0" applyNumberFormat="1" applyFont="1" applyBorder="1" applyAlignment="1" applyProtection="1">
      <alignment horizontal="center" vertical="top"/>
      <protection locked="0"/>
    </xf>
    <xf numFmtId="4" fontId="23" fillId="0" borderId="6" xfId="0" applyNumberFormat="1" applyFont="1" applyBorder="1" applyAlignment="1">
      <alignment horizontal="center" vertical="top"/>
    </xf>
    <xf numFmtId="4" fontId="23" fillId="0" borderId="7" xfId="0" applyNumberFormat="1" applyFont="1" applyBorder="1" applyAlignment="1">
      <alignment horizontal="center" vertical="top"/>
    </xf>
    <xf numFmtId="4" fontId="23" fillId="0" borderId="8" xfId="0" applyNumberFormat="1" applyFont="1" applyBorder="1" applyAlignment="1">
      <alignment horizontal="center" vertical="top"/>
    </xf>
    <xf numFmtId="49" fontId="5" fillId="0" borderId="4" xfId="0" applyNumberFormat="1" applyFont="1" applyBorder="1" applyAlignment="1" applyProtection="1">
      <alignment horizontal="center" vertical="top"/>
      <protection locked="0"/>
    </xf>
    <xf numFmtId="49" fontId="6" fillId="0" borderId="9" xfId="0" applyNumberFormat="1" applyFont="1" applyBorder="1" applyAlignment="1" applyProtection="1">
      <alignment horizontal="center" vertical="top"/>
      <protection locked="0"/>
    </xf>
    <xf numFmtId="49" fontId="22" fillId="0" borderId="4" xfId="0" applyNumberFormat="1" applyFont="1" applyBorder="1" applyAlignment="1" applyProtection="1">
      <alignment horizontal="center" vertical="top"/>
      <protection locked="0"/>
    </xf>
    <xf numFmtId="49" fontId="22" fillId="0" borderId="5" xfId="0" applyNumberFormat="1" applyFont="1" applyBorder="1" applyAlignment="1" applyProtection="1">
      <alignment horizontal="center" vertical="top"/>
      <protection locked="0"/>
    </xf>
    <xf numFmtId="49" fontId="22" fillId="0" borderId="3" xfId="0" applyNumberFormat="1" applyFont="1" applyBorder="1" applyAlignment="1">
      <alignment horizontal="center" vertical="top"/>
    </xf>
    <xf numFmtId="49" fontId="22" fillId="0" borderId="30" xfId="0" applyNumberFormat="1" applyFont="1" applyBorder="1" applyAlignment="1">
      <alignment horizontal="center" vertical="top"/>
    </xf>
    <xf numFmtId="49" fontId="22" fillId="0" borderId="9" xfId="0" applyNumberFormat="1" applyFont="1" applyBorder="1" applyAlignment="1" applyProtection="1">
      <alignment horizontal="center" vertical="top"/>
      <protection locked="0"/>
    </xf>
    <xf numFmtId="4" fontId="22" fillId="0" borderId="1" xfId="0" applyNumberFormat="1" applyFont="1" applyBorder="1" applyAlignment="1">
      <alignment horizontal="left" vertical="top"/>
    </xf>
    <xf numFmtId="4" fontId="22" fillId="0" borderId="2" xfId="0" applyNumberFormat="1" applyFont="1" applyBorder="1" applyAlignment="1">
      <alignment horizontal="left" vertical="top"/>
    </xf>
    <xf numFmtId="4" fontId="22" fillId="0" borderId="25" xfId="0" applyNumberFormat="1" applyFont="1" applyBorder="1" applyAlignment="1">
      <alignment horizontal="center" vertical="top" wrapText="1"/>
    </xf>
    <xf numFmtId="4" fontId="29" fillId="2" borderId="24" xfId="0" applyNumberFormat="1" applyFont="1" applyFill="1" applyBorder="1" applyAlignment="1">
      <alignment horizontal="center" vertical="center" wrapText="1"/>
    </xf>
    <xf numFmtId="4" fontId="29" fillId="2" borderId="25" xfId="0" applyNumberFormat="1" applyFont="1" applyFill="1" applyBorder="1" applyAlignment="1">
      <alignment horizontal="center" vertical="center" wrapText="1"/>
    </xf>
    <xf numFmtId="4" fontId="29" fillId="2" borderId="26" xfId="0" applyNumberFormat="1" applyFont="1" applyFill="1" applyBorder="1" applyAlignment="1">
      <alignment horizontal="center" vertical="center" wrapText="1"/>
    </xf>
    <xf numFmtId="4" fontId="29" fillId="2" borderId="19" xfId="0" applyNumberFormat="1" applyFont="1" applyFill="1" applyBorder="1" applyAlignment="1">
      <alignment horizontal="center" vertical="center" wrapText="1"/>
    </xf>
    <xf numFmtId="4" fontId="29" fillId="2" borderId="0" xfId="0" applyNumberFormat="1" applyFont="1" applyFill="1" applyBorder="1" applyAlignment="1">
      <alignment horizontal="center" vertical="center" wrapText="1"/>
    </xf>
    <xf numFmtId="4" fontId="29" fillId="2" borderId="20" xfId="0" applyNumberFormat="1" applyFont="1" applyFill="1" applyBorder="1" applyAlignment="1">
      <alignment horizontal="center" vertical="center" wrapText="1"/>
    </xf>
    <xf numFmtId="4" fontId="29" fillId="2" borderId="21" xfId="0" applyNumberFormat="1" applyFont="1" applyFill="1" applyBorder="1" applyAlignment="1">
      <alignment horizontal="center" vertical="center" wrapText="1"/>
    </xf>
    <xf numFmtId="4" fontId="29" fillId="2" borderId="22" xfId="0" applyNumberFormat="1" applyFont="1" applyFill="1" applyBorder="1" applyAlignment="1">
      <alignment horizontal="center" vertical="center" wrapText="1"/>
    </xf>
    <xf numFmtId="4" fontId="29" fillId="2" borderId="23" xfId="0" applyNumberFormat="1" applyFont="1" applyFill="1" applyBorder="1" applyAlignment="1">
      <alignment horizontal="center" vertical="center" wrapText="1"/>
    </xf>
    <xf numFmtId="4" fontId="22" fillId="0" borderId="0" xfId="0" applyNumberFormat="1" applyFont="1" applyBorder="1" applyAlignment="1">
      <alignment vertical="top" wrapText="1"/>
    </xf>
  </cellXfs>
  <cellStyles count="4">
    <cellStyle name="Comma" xfId="2" builtinId="3"/>
    <cellStyle name="Normal" xfId="0" builtinId="0"/>
    <cellStyle name="Normalno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45</xdr:row>
      <xdr:rowOff>0</xdr:rowOff>
    </xdr:from>
    <xdr:to>
      <xdr:col>1</xdr:col>
      <xdr:colOff>76200</xdr:colOff>
      <xdr:row>45</xdr:row>
      <xdr:rowOff>133350</xdr:rowOff>
    </xdr:to>
    <xdr:sp macro="" textlink="">
      <xdr:nvSpPr>
        <xdr:cNvPr id="2" name="Rectangle 9">
          <a:extLst>
            <a:ext uri="{FF2B5EF4-FFF2-40B4-BE49-F238E27FC236}">
              <a16:creationId xmlns:a16="http://schemas.microsoft.com/office/drawing/2014/main" xmlns="" id="{82CF8779-EF0B-4226-9C05-04BBC834E7F1}"/>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133350</xdr:rowOff>
    </xdr:to>
    <xdr:sp macro="" textlink="">
      <xdr:nvSpPr>
        <xdr:cNvPr id="3" name="Rectangle 10">
          <a:extLst>
            <a:ext uri="{FF2B5EF4-FFF2-40B4-BE49-F238E27FC236}">
              <a16:creationId xmlns:a16="http://schemas.microsoft.com/office/drawing/2014/main" xmlns="" id="{39625FFC-9B19-4DEC-A75B-C5F010B5EE02}"/>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45</xdr:row>
      <xdr:rowOff>0</xdr:rowOff>
    </xdr:from>
    <xdr:to>
      <xdr:col>1</xdr:col>
      <xdr:colOff>266700</xdr:colOff>
      <xdr:row>45</xdr:row>
      <xdr:rowOff>133350</xdr:rowOff>
    </xdr:to>
    <xdr:sp macro="" textlink="">
      <xdr:nvSpPr>
        <xdr:cNvPr id="4" name="Rectangle 11">
          <a:extLst>
            <a:ext uri="{FF2B5EF4-FFF2-40B4-BE49-F238E27FC236}">
              <a16:creationId xmlns:a16="http://schemas.microsoft.com/office/drawing/2014/main" xmlns="" id="{5044F6C4-EBC9-4B4C-864D-0B976A670A76}"/>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45</xdr:row>
      <xdr:rowOff>0</xdr:rowOff>
    </xdr:from>
    <xdr:to>
      <xdr:col>1</xdr:col>
      <xdr:colOff>266700</xdr:colOff>
      <xdr:row>45</xdr:row>
      <xdr:rowOff>133350</xdr:rowOff>
    </xdr:to>
    <xdr:sp macro="" textlink="">
      <xdr:nvSpPr>
        <xdr:cNvPr id="5" name="Rectangle 12">
          <a:extLst>
            <a:ext uri="{FF2B5EF4-FFF2-40B4-BE49-F238E27FC236}">
              <a16:creationId xmlns:a16="http://schemas.microsoft.com/office/drawing/2014/main" xmlns="" id="{CBE3249F-D1DA-41CC-873D-BA8066898340}"/>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45</xdr:row>
      <xdr:rowOff>0</xdr:rowOff>
    </xdr:from>
    <xdr:to>
      <xdr:col>1</xdr:col>
      <xdr:colOff>266700</xdr:colOff>
      <xdr:row>45</xdr:row>
      <xdr:rowOff>133350</xdr:rowOff>
    </xdr:to>
    <xdr:sp macro="" textlink="">
      <xdr:nvSpPr>
        <xdr:cNvPr id="6" name="Rectangle 13">
          <a:extLst>
            <a:ext uri="{FF2B5EF4-FFF2-40B4-BE49-F238E27FC236}">
              <a16:creationId xmlns:a16="http://schemas.microsoft.com/office/drawing/2014/main" xmlns="" id="{BF36B022-3968-4D6C-95CC-5E6EDAD71DF7}"/>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45</xdr:row>
      <xdr:rowOff>0</xdr:rowOff>
    </xdr:from>
    <xdr:to>
      <xdr:col>1</xdr:col>
      <xdr:colOff>266700</xdr:colOff>
      <xdr:row>45</xdr:row>
      <xdr:rowOff>133350</xdr:rowOff>
    </xdr:to>
    <xdr:sp macro="" textlink="">
      <xdr:nvSpPr>
        <xdr:cNvPr id="7" name="Rectangle 14">
          <a:extLst>
            <a:ext uri="{FF2B5EF4-FFF2-40B4-BE49-F238E27FC236}">
              <a16:creationId xmlns:a16="http://schemas.microsoft.com/office/drawing/2014/main" xmlns="" id="{82365EF8-6FF2-4007-96E5-D172B7E7B8C1}"/>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45</xdr:row>
      <xdr:rowOff>0</xdr:rowOff>
    </xdr:from>
    <xdr:to>
      <xdr:col>1</xdr:col>
      <xdr:colOff>266700</xdr:colOff>
      <xdr:row>45</xdr:row>
      <xdr:rowOff>133350</xdr:rowOff>
    </xdr:to>
    <xdr:sp macro="" textlink="">
      <xdr:nvSpPr>
        <xdr:cNvPr id="8" name="Rectangle 15">
          <a:extLst>
            <a:ext uri="{FF2B5EF4-FFF2-40B4-BE49-F238E27FC236}">
              <a16:creationId xmlns:a16="http://schemas.microsoft.com/office/drawing/2014/main" xmlns="" id="{1236EB12-6298-4915-8830-B020DE542106}"/>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45</xdr:row>
      <xdr:rowOff>0</xdr:rowOff>
    </xdr:from>
    <xdr:to>
      <xdr:col>1</xdr:col>
      <xdr:colOff>266700</xdr:colOff>
      <xdr:row>45</xdr:row>
      <xdr:rowOff>133350</xdr:rowOff>
    </xdr:to>
    <xdr:sp macro="" textlink="">
      <xdr:nvSpPr>
        <xdr:cNvPr id="9" name="Rectangle 16">
          <a:extLst>
            <a:ext uri="{FF2B5EF4-FFF2-40B4-BE49-F238E27FC236}">
              <a16:creationId xmlns:a16="http://schemas.microsoft.com/office/drawing/2014/main" xmlns="" id="{C4B4A87B-CACC-4C6E-939A-5733F247DC0E}"/>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45</xdr:row>
      <xdr:rowOff>0</xdr:rowOff>
    </xdr:from>
    <xdr:to>
      <xdr:col>1</xdr:col>
      <xdr:colOff>266700</xdr:colOff>
      <xdr:row>45</xdr:row>
      <xdr:rowOff>133350</xdr:rowOff>
    </xdr:to>
    <xdr:sp macro="" textlink="">
      <xdr:nvSpPr>
        <xdr:cNvPr id="10" name="Rectangle 17">
          <a:extLst>
            <a:ext uri="{FF2B5EF4-FFF2-40B4-BE49-F238E27FC236}">
              <a16:creationId xmlns:a16="http://schemas.microsoft.com/office/drawing/2014/main" xmlns="" id="{3ABE7B04-7F68-48FE-9E34-D458670A273D}"/>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45</xdr:row>
      <xdr:rowOff>0</xdr:rowOff>
    </xdr:from>
    <xdr:to>
      <xdr:col>1</xdr:col>
      <xdr:colOff>266700</xdr:colOff>
      <xdr:row>45</xdr:row>
      <xdr:rowOff>133350</xdr:rowOff>
    </xdr:to>
    <xdr:sp macro="" textlink="">
      <xdr:nvSpPr>
        <xdr:cNvPr id="11" name="Rectangle 18">
          <a:extLst>
            <a:ext uri="{FF2B5EF4-FFF2-40B4-BE49-F238E27FC236}">
              <a16:creationId xmlns:a16="http://schemas.microsoft.com/office/drawing/2014/main" xmlns="" id="{9D8D9404-DB65-4B66-8AA9-FF33A8A46B9F}"/>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45</xdr:row>
      <xdr:rowOff>0</xdr:rowOff>
    </xdr:from>
    <xdr:to>
      <xdr:col>1</xdr:col>
      <xdr:colOff>266700</xdr:colOff>
      <xdr:row>45</xdr:row>
      <xdr:rowOff>133350</xdr:rowOff>
    </xdr:to>
    <xdr:sp macro="" textlink="">
      <xdr:nvSpPr>
        <xdr:cNvPr id="12" name="Rectangle 19">
          <a:extLst>
            <a:ext uri="{FF2B5EF4-FFF2-40B4-BE49-F238E27FC236}">
              <a16:creationId xmlns:a16="http://schemas.microsoft.com/office/drawing/2014/main" xmlns="" id="{ECF8EE74-4270-49A2-8B2F-FB0A22881A67}"/>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45</xdr:row>
      <xdr:rowOff>0</xdr:rowOff>
    </xdr:from>
    <xdr:to>
      <xdr:col>1</xdr:col>
      <xdr:colOff>266700</xdr:colOff>
      <xdr:row>45</xdr:row>
      <xdr:rowOff>133350</xdr:rowOff>
    </xdr:to>
    <xdr:sp macro="" textlink="">
      <xdr:nvSpPr>
        <xdr:cNvPr id="13" name="Rectangle 20">
          <a:extLst>
            <a:ext uri="{FF2B5EF4-FFF2-40B4-BE49-F238E27FC236}">
              <a16:creationId xmlns:a16="http://schemas.microsoft.com/office/drawing/2014/main" xmlns="" id="{ECF62490-4DB7-44C7-9767-A452E341FB00}"/>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133350</xdr:rowOff>
    </xdr:to>
    <xdr:sp macro="" textlink="">
      <xdr:nvSpPr>
        <xdr:cNvPr id="14" name="Rectangle 21">
          <a:extLst>
            <a:ext uri="{FF2B5EF4-FFF2-40B4-BE49-F238E27FC236}">
              <a16:creationId xmlns:a16="http://schemas.microsoft.com/office/drawing/2014/main" xmlns="" id="{429783F4-30E9-4D3F-9B05-FE038DC512E6}"/>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133350</xdr:rowOff>
    </xdr:to>
    <xdr:sp macro="" textlink="">
      <xdr:nvSpPr>
        <xdr:cNvPr id="15" name="Rectangle 22">
          <a:extLst>
            <a:ext uri="{FF2B5EF4-FFF2-40B4-BE49-F238E27FC236}">
              <a16:creationId xmlns:a16="http://schemas.microsoft.com/office/drawing/2014/main" xmlns="" id="{70D31CF8-21B5-42A0-90C0-8CD77976CFAF}"/>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133350</xdr:rowOff>
    </xdr:to>
    <xdr:sp macro="" textlink="">
      <xdr:nvSpPr>
        <xdr:cNvPr id="16" name="Rectangle 23">
          <a:extLst>
            <a:ext uri="{FF2B5EF4-FFF2-40B4-BE49-F238E27FC236}">
              <a16:creationId xmlns:a16="http://schemas.microsoft.com/office/drawing/2014/main" xmlns="" id="{C302E581-88E4-4CAB-A97B-2BBF1011254C}"/>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133350</xdr:rowOff>
    </xdr:to>
    <xdr:sp macro="" textlink="">
      <xdr:nvSpPr>
        <xdr:cNvPr id="17" name="Rectangle 24">
          <a:extLst>
            <a:ext uri="{FF2B5EF4-FFF2-40B4-BE49-F238E27FC236}">
              <a16:creationId xmlns:a16="http://schemas.microsoft.com/office/drawing/2014/main" xmlns="" id="{2C1736FA-BE58-4C5F-9B2B-F25DF09E2550}"/>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45</xdr:row>
      <xdr:rowOff>0</xdr:rowOff>
    </xdr:from>
    <xdr:ext cx="28534" cy="125227"/>
    <xdr:sp macro="" textlink="">
      <xdr:nvSpPr>
        <xdr:cNvPr id="18" name="Rectangle 389">
          <a:extLst>
            <a:ext uri="{FF2B5EF4-FFF2-40B4-BE49-F238E27FC236}">
              <a16:creationId xmlns:a16="http://schemas.microsoft.com/office/drawing/2014/main" xmlns="" id="{7DEB6BAC-BB84-413F-A2A4-881867001112}"/>
            </a:ext>
          </a:extLst>
        </xdr:cNvPr>
        <xdr:cNvSpPr>
          <a:spLocks noChangeArrowheads="1"/>
        </xdr:cNvSpPr>
      </xdr:nvSpPr>
      <xdr:spPr bwMode="auto">
        <a:xfrm>
          <a:off x="552450" y="689895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45</xdr:row>
      <xdr:rowOff>0</xdr:rowOff>
    </xdr:from>
    <xdr:to>
      <xdr:col>1</xdr:col>
      <xdr:colOff>76200</xdr:colOff>
      <xdr:row>45</xdr:row>
      <xdr:rowOff>142875</xdr:rowOff>
    </xdr:to>
    <xdr:sp macro="" textlink="">
      <xdr:nvSpPr>
        <xdr:cNvPr id="19" name="Rectangle 26">
          <a:extLst>
            <a:ext uri="{FF2B5EF4-FFF2-40B4-BE49-F238E27FC236}">
              <a16:creationId xmlns:a16="http://schemas.microsoft.com/office/drawing/2014/main" xmlns="" id="{DCECB101-3073-4200-91C3-06F5B1380A83}"/>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45</xdr:row>
      <xdr:rowOff>0</xdr:rowOff>
    </xdr:from>
    <xdr:ext cx="28534" cy="125227"/>
    <xdr:sp macro="" textlink="">
      <xdr:nvSpPr>
        <xdr:cNvPr id="20" name="Rectangle 391">
          <a:extLst>
            <a:ext uri="{FF2B5EF4-FFF2-40B4-BE49-F238E27FC236}">
              <a16:creationId xmlns:a16="http://schemas.microsoft.com/office/drawing/2014/main" xmlns="" id="{98B0F2E3-96F1-415F-AD1D-D463987A09BC}"/>
            </a:ext>
          </a:extLst>
        </xdr:cNvPr>
        <xdr:cNvSpPr>
          <a:spLocks noChangeArrowheads="1"/>
        </xdr:cNvSpPr>
      </xdr:nvSpPr>
      <xdr:spPr bwMode="auto">
        <a:xfrm>
          <a:off x="552450" y="689895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45</xdr:row>
      <xdr:rowOff>0</xdr:rowOff>
    </xdr:from>
    <xdr:to>
      <xdr:col>1</xdr:col>
      <xdr:colOff>76200</xdr:colOff>
      <xdr:row>45</xdr:row>
      <xdr:rowOff>142875</xdr:rowOff>
    </xdr:to>
    <xdr:sp macro="" textlink="">
      <xdr:nvSpPr>
        <xdr:cNvPr id="21" name="Rectangle 28">
          <a:extLst>
            <a:ext uri="{FF2B5EF4-FFF2-40B4-BE49-F238E27FC236}">
              <a16:creationId xmlns:a16="http://schemas.microsoft.com/office/drawing/2014/main" xmlns="" id="{0EFB0782-A22E-4F24-95FD-D11D9F3F170E}"/>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22" name="Rectangle 29">
          <a:extLst>
            <a:ext uri="{FF2B5EF4-FFF2-40B4-BE49-F238E27FC236}">
              <a16:creationId xmlns:a16="http://schemas.microsoft.com/office/drawing/2014/main" xmlns="" id="{95B6EF3F-4D9C-4511-AAA4-264C6E81C56D}"/>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23" name="Rectangle 30">
          <a:extLst>
            <a:ext uri="{FF2B5EF4-FFF2-40B4-BE49-F238E27FC236}">
              <a16:creationId xmlns:a16="http://schemas.microsoft.com/office/drawing/2014/main" xmlns="" id="{8D2F0CA4-6C75-49F3-9AF1-27991D1BF369}"/>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24" name="Rectangle 31">
          <a:extLst>
            <a:ext uri="{FF2B5EF4-FFF2-40B4-BE49-F238E27FC236}">
              <a16:creationId xmlns:a16="http://schemas.microsoft.com/office/drawing/2014/main" xmlns="" id="{36B46789-04F7-4E26-9DF8-909AF948F326}"/>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25" name="Rectangle 32">
          <a:extLst>
            <a:ext uri="{FF2B5EF4-FFF2-40B4-BE49-F238E27FC236}">
              <a16:creationId xmlns:a16="http://schemas.microsoft.com/office/drawing/2014/main" xmlns="" id="{BD9ADEAA-36E6-4A2A-8C75-5998E7C82899}"/>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26" name="Rectangle 33">
          <a:extLst>
            <a:ext uri="{FF2B5EF4-FFF2-40B4-BE49-F238E27FC236}">
              <a16:creationId xmlns:a16="http://schemas.microsoft.com/office/drawing/2014/main" xmlns="" id="{E209F1BC-F9DB-4D86-902E-340A349955AA}"/>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27" name="Rectangle 34">
          <a:extLst>
            <a:ext uri="{FF2B5EF4-FFF2-40B4-BE49-F238E27FC236}">
              <a16:creationId xmlns:a16="http://schemas.microsoft.com/office/drawing/2014/main" xmlns="" id="{5E2B6BED-D59F-421A-95C6-A18620CEDC86}"/>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133350</xdr:rowOff>
    </xdr:to>
    <xdr:sp macro="" textlink="">
      <xdr:nvSpPr>
        <xdr:cNvPr id="28" name="Rectangle 35">
          <a:extLst>
            <a:ext uri="{FF2B5EF4-FFF2-40B4-BE49-F238E27FC236}">
              <a16:creationId xmlns:a16="http://schemas.microsoft.com/office/drawing/2014/main" xmlns="" id="{45CD1CDC-0E31-4383-BA65-D5222FEF02E7}"/>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133350</xdr:rowOff>
    </xdr:to>
    <xdr:sp macro="" textlink="">
      <xdr:nvSpPr>
        <xdr:cNvPr id="29" name="Rectangle 36">
          <a:extLst>
            <a:ext uri="{FF2B5EF4-FFF2-40B4-BE49-F238E27FC236}">
              <a16:creationId xmlns:a16="http://schemas.microsoft.com/office/drawing/2014/main" xmlns="" id="{AD4B4BC3-0FF1-4F4A-9157-B62A0BE4947B}"/>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45</xdr:row>
      <xdr:rowOff>0</xdr:rowOff>
    </xdr:from>
    <xdr:ext cx="28534" cy="125227"/>
    <xdr:sp macro="" textlink="">
      <xdr:nvSpPr>
        <xdr:cNvPr id="30" name="Rectangle 401">
          <a:extLst>
            <a:ext uri="{FF2B5EF4-FFF2-40B4-BE49-F238E27FC236}">
              <a16:creationId xmlns:a16="http://schemas.microsoft.com/office/drawing/2014/main" xmlns="" id="{1502CDF3-503E-44E0-A8B3-0FE5D9449C96}"/>
            </a:ext>
          </a:extLst>
        </xdr:cNvPr>
        <xdr:cNvSpPr>
          <a:spLocks noChangeArrowheads="1"/>
        </xdr:cNvSpPr>
      </xdr:nvSpPr>
      <xdr:spPr bwMode="auto">
        <a:xfrm>
          <a:off x="552450" y="689895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45</xdr:row>
      <xdr:rowOff>0</xdr:rowOff>
    </xdr:from>
    <xdr:ext cx="28534" cy="125227"/>
    <xdr:sp macro="" textlink="">
      <xdr:nvSpPr>
        <xdr:cNvPr id="31" name="Rectangle 402">
          <a:extLst>
            <a:ext uri="{FF2B5EF4-FFF2-40B4-BE49-F238E27FC236}">
              <a16:creationId xmlns:a16="http://schemas.microsoft.com/office/drawing/2014/main" xmlns="" id="{81E3D872-FA12-4711-8981-3704C468FAD3}"/>
            </a:ext>
          </a:extLst>
        </xdr:cNvPr>
        <xdr:cNvSpPr>
          <a:spLocks noChangeArrowheads="1"/>
        </xdr:cNvSpPr>
      </xdr:nvSpPr>
      <xdr:spPr bwMode="auto">
        <a:xfrm>
          <a:off x="552450" y="689895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45</xdr:row>
      <xdr:rowOff>0</xdr:rowOff>
    </xdr:from>
    <xdr:to>
      <xdr:col>1</xdr:col>
      <xdr:colOff>76200</xdr:colOff>
      <xdr:row>45</xdr:row>
      <xdr:rowOff>142875</xdr:rowOff>
    </xdr:to>
    <xdr:sp macro="" textlink="">
      <xdr:nvSpPr>
        <xdr:cNvPr id="32" name="Rectangle 39">
          <a:extLst>
            <a:ext uri="{FF2B5EF4-FFF2-40B4-BE49-F238E27FC236}">
              <a16:creationId xmlns:a16="http://schemas.microsoft.com/office/drawing/2014/main" xmlns="" id="{5CBEF9BA-2850-487B-9E28-83262BDBD00F}"/>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33" name="Rectangle 40">
          <a:extLst>
            <a:ext uri="{FF2B5EF4-FFF2-40B4-BE49-F238E27FC236}">
              <a16:creationId xmlns:a16="http://schemas.microsoft.com/office/drawing/2014/main" xmlns="" id="{385C053F-4D84-4108-9D11-CC934F9FF462}"/>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34" name="Rectangle 41">
          <a:extLst>
            <a:ext uri="{FF2B5EF4-FFF2-40B4-BE49-F238E27FC236}">
              <a16:creationId xmlns:a16="http://schemas.microsoft.com/office/drawing/2014/main" xmlns="" id="{9BD78B2E-1B43-4D6C-B2F1-4F84960EB1F1}"/>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35" name="Rectangle 42">
          <a:extLst>
            <a:ext uri="{FF2B5EF4-FFF2-40B4-BE49-F238E27FC236}">
              <a16:creationId xmlns:a16="http://schemas.microsoft.com/office/drawing/2014/main" xmlns="" id="{B2952A01-2A75-47CA-B58E-898985542E95}"/>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36" name="Rectangle 43">
          <a:extLst>
            <a:ext uri="{FF2B5EF4-FFF2-40B4-BE49-F238E27FC236}">
              <a16:creationId xmlns:a16="http://schemas.microsoft.com/office/drawing/2014/main" xmlns="" id="{4B473AB9-57F5-4CBF-B5F9-6EFF5497211E}"/>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37" name="Rectangle 44">
          <a:extLst>
            <a:ext uri="{FF2B5EF4-FFF2-40B4-BE49-F238E27FC236}">
              <a16:creationId xmlns:a16="http://schemas.microsoft.com/office/drawing/2014/main" xmlns="" id="{B556F4F0-397F-4CCD-A5F9-32DBC88A73C1}"/>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38" name="Rectangle 45">
          <a:extLst>
            <a:ext uri="{FF2B5EF4-FFF2-40B4-BE49-F238E27FC236}">
              <a16:creationId xmlns:a16="http://schemas.microsoft.com/office/drawing/2014/main" xmlns="" id="{894D9F7F-4EB3-44E6-AE8F-4674719BC6EB}"/>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133350</xdr:rowOff>
    </xdr:to>
    <xdr:sp macro="" textlink="">
      <xdr:nvSpPr>
        <xdr:cNvPr id="39" name="Rectangle 46">
          <a:extLst>
            <a:ext uri="{FF2B5EF4-FFF2-40B4-BE49-F238E27FC236}">
              <a16:creationId xmlns:a16="http://schemas.microsoft.com/office/drawing/2014/main" xmlns="" id="{6B3AF259-B484-426E-B724-EE500C404D2B}"/>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133350</xdr:rowOff>
    </xdr:to>
    <xdr:sp macro="" textlink="">
      <xdr:nvSpPr>
        <xdr:cNvPr id="40" name="Rectangle 47">
          <a:extLst>
            <a:ext uri="{FF2B5EF4-FFF2-40B4-BE49-F238E27FC236}">
              <a16:creationId xmlns:a16="http://schemas.microsoft.com/office/drawing/2014/main" xmlns="" id="{AEAB3612-84B9-40EE-B368-E98257D52E5C}"/>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41" name="Rectangle 48">
          <a:extLst>
            <a:ext uri="{FF2B5EF4-FFF2-40B4-BE49-F238E27FC236}">
              <a16:creationId xmlns:a16="http://schemas.microsoft.com/office/drawing/2014/main" xmlns="" id="{6233B7B1-B965-437F-A0BA-415652CE2A44}"/>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45</xdr:row>
      <xdr:rowOff>0</xdr:rowOff>
    </xdr:from>
    <xdr:to>
      <xdr:col>1</xdr:col>
      <xdr:colOff>114300</xdr:colOff>
      <xdr:row>45</xdr:row>
      <xdr:rowOff>142875</xdr:rowOff>
    </xdr:to>
    <xdr:sp macro="" textlink="">
      <xdr:nvSpPr>
        <xdr:cNvPr id="42" name="Rectangle 49">
          <a:extLst>
            <a:ext uri="{FF2B5EF4-FFF2-40B4-BE49-F238E27FC236}">
              <a16:creationId xmlns:a16="http://schemas.microsoft.com/office/drawing/2014/main" xmlns="" id="{580DDA3D-2B95-4CE8-AFBA-9C708D82366A}"/>
            </a:ext>
          </a:extLst>
        </xdr:cNvPr>
        <xdr:cNvSpPr>
          <a:spLocks noChangeArrowheads="1"/>
        </xdr:cNvSpPr>
      </xdr:nvSpPr>
      <xdr:spPr bwMode="auto">
        <a:xfrm>
          <a:off x="5810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45</xdr:row>
      <xdr:rowOff>0</xdr:rowOff>
    </xdr:from>
    <xdr:to>
      <xdr:col>1</xdr:col>
      <xdr:colOff>114300</xdr:colOff>
      <xdr:row>45</xdr:row>
      <xdr:rowOff>142875</xdr:rowOff>
    </xdr:to>
    <xdr:sp macro="" textlink="">
      <xdr:nvSpPr>
        <xdr:cNvPr id="43" name="Rectangle 50">
          <a:extLst>
            <a:ext uri="{FF2B5EF4-FFF2-40B4-BE49-F238E27FC236}">
              <a16:creationId xmlns:a16="http://schemas.microsoft.com/office/drawing/2014/main" xmlns="" id="{2109C6B3-C605-4BD2-9AE3-089FE3DBA40F}"/>
            </a:ext>
          </a:extLst>
        </xdr:cNvPr>
        <xdr:cNvSpPr>
          <a:spLocks noChangeArrowheads="1"/>
        </xdr:cNvSpPr>
      </xdr:nvSpPr>
      <xdr:spPr bwMode="auto">
        <a:xfrm>
          <a:off x="5810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44" name="Rectangle 51">
          <a:extLst>
            <a:ext uri="{FF2B5EF4-FFF2-40B4-BE49-F238E27FC236}">
              <a16:creationId xmlns:a16="http://schemas.microsoft.com/office/drawing/2014/main" xmlns="" id="{1980F8E9-6A13-4B3A-BCC5-0E1B8EBA595F}"/>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45" name="Rectangle 52">
          <a:extLst>
            <a:ext uri="{FF2B5EF4-FFF2-40B4-BE49-F238E27FC236}">
              <a16:creationId xmlns:a16="http://schemas.microsoft.com/office/drawing/2014/main" xmlns="" id="{D2351109-1C00-4C46-A0E0-3BD839B43DF9}"/>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46" name="Rectangle 53">
          <a:extLst>
            <a:ext uri="{FF2B5EF4-FFF2-40B4-BE49-F238E27FC236}">
              <a16:creationId xmlns:a16="http://schemas.microsoft.com/office/drawing/2014/main" xmlns="" id="{E1A3A06A-D304-4217-9CDC-B36E2032204D}"/>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47" name="Rectangle 54">
          <a:extLst>
            <a:ext uri="{FF2B5EF4-FFF2-40B4-BE49-F238E27FC236}">
              <a16:creationId xmlns:a16="http://schemas.microsoft.com/office/drawing/2014/main" xmlns="" id="{27A804BA-E8FE-4F31-81DB-F947ED3DC90D}"/>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48" name="Rectangle 55">
          <a:extLst>
            <a:ext uri="{FF2B5EF4-FFF2-40B4-BE49-F238E27FC236}">
              <a16:creationId xmlns:a16="http://schemas.microsoft.com/office/drawing/2014/main" xmlns="" id="{5ADAD3EE-E777-4426-B9B8-ADB9375150A0}"/>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49" name="Rectangle 56">
          <a:extLst>
            <a:ext uri="{FF2B5EF4-FFF2-40B4-BE49-F238E27FC236}">
              <a16:creationId xmlns:a16="http://schemas.microsoft.com/office/drawing/2014/main" xmlns="" id="{B70E3813-22EE-42D9-B438-6D872B40D27C}"/>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50" name="Rectangle 57">
          <a:extLst>
            <a:ext uri="{FF2B5EF4-FFF2-40B4-BE49-F238E27FC236}">
              <a16:creationId xmlns:a16="http://schemas.microsoft.com/office/drawing/2014/main" xmlns="" id="{176DA887-4F31-42FD-AFCC-E7C81A206520}"/>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51" name="Rectangle 58">
          <a:extLst>
            <a:ext uri="{FF2B5EF4-FFF2-40B4-BE49-F238E27FC236}">
              <a16:creationId xmlns:a16="http://schemas.microsoft.com/office/drawing/2014/main" xmlns="" id="{EC484CC5-114D-488A-BA1C-2F72E86F8646}"/>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52" name="Rectangle 59">
          <a:extLst>
            <a:ext uri="{FF2B5EF4-FFF2-40B4-BE49-F238E27FC236}">
              <a16:creationId xmlns:a16="http://schemas.microsoft.com/office/drawing/2014/main" xmlns="" id="{CF94E034-E59E-4FC8-B2B0-0002F8192722}"/>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53" name="Rectangle 60">
          <a:extLst>
            <a:ext uri="{FF2B5EF4-FFF2-40B4-BE49-F238E27FC236}">
              <a16:creationId xmlns:a16="http://schemas.microsoft.com/office/drawing/2014/main" xmlns="" id="{D5C118E0-C965-48B6-B831-49E21FD99A63}"/>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54" name="Rectangle 61">
          <a:extLst>
            <a:ext uri="{FF2B5EF4-FFF2-40B4-BE49-F238E27FC236}">
              <a16:creationId xmlns:a16="http://schemas.microsoft.com/office/drawing/2014/main" xmlns="" id="{623D2ED2-4CC9-43DA-A720-1C0872AAB84F}"/>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55" name="Rectangle 62">
          <a:extLst>
            <a:ext uri="{FF2B5EF4-FFF2-40B4-BE49-F238E27FC236}">
              <a16:creationId xmlns:a16="http://schemas.microsoft.com/office/drawing/2014/main" xmlns="" id="{007F83C6-4390-42D6-AB64-DE2EB0537CBF}"/>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56" name="Rectangle 63">
          <a:extLst>
            <a:ext uri="{FF2B5EF4-FFF2-40B4-BE49-F238E27FC236}">
              <a16:creationId xmlns:a16="http://schemas.microsoft.com/office/drawing/2014/main" xmlns="" id="{32293396-F41C-4694-9171-DFC577069942}"/>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133350</xdr:rowOff>
    </xdr:to>
    <xdr:sp macro="" textlink="">
      <xdr:nvSpPr>
        <xdr:cNvPr id="57" name="Rectangle 64">
          <a:extLst>
            <a:ext uri="{FF2B5EF4-FFF2-40B4-BE49-F238E27FC236}">
              <a16:creationId xmlns:a16="http://schemas.microsoft.com/office/drawing/2014/main" xmlns="" id="{B4CC10F5-7E78-490A-BAFD-E98D377B22C3}"/>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58" name="Rectangle 65">
          <a:extLst>
            <a:ext uri="{FF2B5EF4-FFF2-40B4-BE49-F238E27FC236}">
              <a16:creationId xmlns:a16="http://schemas.microsoft.com/office/drawing/2014/main" xmlns="" id="{AF92E95D-A13A-4A57-B7F2-66E025C9EE96}"/>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59" name="Rectangle 66">
          <a:extLst>
            <a:ext uri="{FF2B5EF4-FFF2-40B4-BE49-F238E27FC236}">
              <a16:creationId xmlns:a16="http://schemas.microsoft.com/office/drawing/2014/main" xmlns="" id="{441172DE-0A7E-4D67-A2FB-420184F5B329}"/>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60" name="Rectangle 67">
          <a:extLst>
            <a:ext uri="{FF2B5EF4-FFF2-40B4-BE49-F238E27FC236}">
              <a16:creationId xmlns:a16="http://schemas.microsoft.com/office/drawing/2014/main" xmlns="" id="{C0009F97-2168-4D7D-8C28-9562ADE0AA6A}"/>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61" name="Rectangle 68">
          <a:extLst>
            <a:ext uri="{FF2B5EF4-FFF2-40B4-BE49-F238E27FC236}">
              <a16:creationId xmlns:a16="http://schemas.microsoft.com/office/drawing/2014/main" xmlns="" id="{93E26BB9-924E-4523-A2C8-11C32DB99A5F}"/>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62" name="Rectangle 69">
          <a:extLst>
            <a:ext uri="{FF2B5EF4-FFF2-40B4-BE49-F238E27FC236}">
              <a16:creationId xmlns:a16="http://schemas.microsoft.com/office/drawing/2014/main" xmlns="" id="{CB651F8D-F61F-49AC-B25A-9A43A6E6FE86}"/>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63" name="Rectangle 70">
          <a:extLst>
            <a:ext uri="{FF2B5EF4-FFF2-40B4-BE49-F238E27FC236}">
              <a16:creationId xmlns:a16="http://schemas.microsoft.com/office/drawing/2014/main" xmlns="" id="{A8F14ED7-23EB-49C8-B23B-5FF4CF72A403}"/>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133350</xdr:rowOff>
    </xdr:to>
    <xdr:sp macro="" textlink="">
      <xdr:nvSpPr>
        <xdr:cNvPr id="64" name="Rectangle 71">
          <a:extLst>
            <a:ext uri="{FF2B5EF4-FFF2-40B4-BE49-F238E27FC236}">
              <a16:creationId xmlns:a16="http://schemas.microsoft.com/office/drawing/2014/main" xmlns="" id="{E490E1E8-FFA0-48B0-A5EC-4A0058412842}"/>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133350</xdr:rowOff>
    </xdr:to>
    <xdr:sp macro="" textlink="">
      <xdr:nvSpPr>
        <xdr:cNvPr id="65" name="Rectangle 72">
          <a:extLst>
            <a:ext uri="{FF2B5EF4-FFF2-40B4-BE49-F238E27FC236}">
              <a16:creationId xmlns:a16="http://schemas.microsoft.com/office/drawing/2014/main" xmlns="" id="{7C8CA510-6957-46D6-A64F-165CDB98347E}"/>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45</xdr:row>
      <xdr:rowOff>0</xdr:rowOff>
    </xdr:from>
    <xdr:to>
      <xdr:col>1</xdr:col>
      <xdr:colOff>266700</xdr:colOff>
      <xdr:row>45</xdr:row>
      <xdr:rowOff>133350</xdr:rowOff>
    </xdr:to>
    <xdr:sp macro="" textlink="">
      <xdr:nvSpPr>
        <xdr:cNvPr id="66" name="Rectangle 73">
          <a:extLst>
            <a:ext uri="{FF2B5EF4-FFF2-40B4-BE49-F238E27FC236}">
              <a16:creationId xmlns:a16="http://schemas.microsoft.com/office/drawing/2014/main" xmlns="" id="{326F1D61-0C62-417D-862C-58C9DE45B4F9}"/>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45</xdr:row>
      <xdr:rowOff>0</xdr:rowOff>
    </xdr:from>
    <xdr:to>
      <xdr:col>1</xdr:col>
      <xdr:colOff>266700</xdr:colOff>
      <xdr:row>45</xdr:row>
      <xdr:rowOff>133350</xdr:rowOff>
    </xdr:to>
    <xdr:sp macro="" textlink="">
      <xdr:nvSpPr>
        <xdr:cNvPr id="67" name="Rectangle 74">
          <a:extLst>
            <a:ext uri="{FF2B5EF4-FFF2-40B4-BE49-F238E27FC236}">
              <a16:creationId xmlns:a16="http://schemas.microsoft.com/office/drawing/2014/main" xmlns="" id="{D4F59D41-E3D3-4617-B8D8-9A2F0E15D1E3}"/>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45</xdr:row>
      <xdr:rowOff>0</xdr:rowOff>
    </xdr:from>
    <xdr:to>
      <xdr:col>1</xdr:col>
      <xdr:colOff>266700</xdr:colOff>
      <xdr:row>45</xdr:row>
      <xdr:rowOff>133350</xdr:rowOff>
    </xdr:to>
    <xdr:sp macro="" textlink="">
      <xdr:nvSpPr>
        <xdr:cNvPr id="68" name="Rectangle 75">
          <a:extLst>
            <a:ext uri="{FF2B5EF4-FFF2-40B4-BE49-F238E27FC236}">
              <a16:creationId xmlns:a16="http://schemas.microsoft.com/office/drawing/2014/main" xmlns="" id="{0EEBED03-00C5-4EC0-9828-B9CF049CC371}"/>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45</xdr:row>
      <xdr:rowOff>0</xdr:rowOff>
    </xdr:from>
    <xdr:to>
      <xdr:col>1</xdr:col>
      <xdr:colOff>266700</xdr:colOff>
      <xdr:row>45</xdr:row>
      <xdr:rowOff>133350</xdr:rowOff>
    </xdr:to>
    <xdr:sp macro="" textlink="">
      <xdr:nvSpPr>
        <xdr:cNvPr id="69" name="Rectangle 76">
          <a:extLst>
            <a:ext uri="{FF2B5EF4-FFF2-40B4-BE49-F238E27FC236}">
              <a16:creationId xmlns:a16="http://schemas.microsoft.com/office/drawing/2014/main" xmlns="" id="{295A7AA1-B346-49BF-815D-C50816EA3079}"/>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45</xdr:row>
      <xdr:rowOff>0</xdr:rowOff>
    </xdr:from>
    <xdr:to>
      <xdr:col>1</xdr:col>
      <xdr:colOff>266700</xdr:colOff>
      <xdr:row>45</xdr:row>
      <xdr:rowOff>133350</xdr:rowOff>
    </xdr:to>
    <xdr:sp macro="" textlink="">
      <xdr:nvSpPr>
        <xdr:cNvPr id="70" name="Rectangle 77">
          <a:extLst>
            <a:ext uri="{FF2B5EF4-FFF2-40B4-BE49-F238E27FC236}">
              <a16:creationId xmlns:a16="http://schemas.microsoft.com/office/drawing/2014/main" xmlns="" id="{91393E5E-41D1-4BD2-A0FF-31FDEC6F24D3}"/>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45</xdr:row>
      <xdr:rowOff>0</xdr:rowOff>
    </xdr:from>
    <xdr:to>
      <xdr:col>1</xdr:col>
      <xdr:colOff>266700</xdr:colOff>
      <xdr:row>45</xdr:row>
      <xdr:rowOff>133350</xdr:rowOff>
    </xdr:to>
    <xdr:sp macro="" textlink="">
      <xdr:nvSpPr>
        <xdr:cNvPr id="71" name="Rectangle 78">
          <a:extLst>
            <a:ext uri="{FF2B5EF4-FFF2-40B4-BE49-F238E27FC236}">
              <a16:creationId xmlns:a16="http://schemas.microsoft.com/office/drawing/2014/main" xmlns="" id="{CCF2ACF8-30AB-45DD-A91F-145340A2378E}"/>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45</xdr:row>
      <xdr:rowOff>0</xdr:rowOff>
    </xdr:from>
    <xdr:to>
      <xdr:col>1</xdr:col>
      <xdr:colOff>266700</xdr:colOff>
      <xdr:row>45</xdr:row>
      <xdr:rowOff>133350</xdr:rowOff>
    </xdr:to>
    <xdr:sp macro="" textlink="">
      <xdr:nvSpPr>
        <xdr:cNvPr id="72" name="Rectangle 79">
          <a:extLst>
            <a:ext uri="{FF2B5EF4-FFF2-40B4-BE49-F238E27FC236}">
              <a16:creationId xmlns:a16="http://schemas.microsoft.com/office/drawing/2014/main" xmlns="" id="{3E57374D-E54D-47B8-8A76-A62460E3C4CB}"/>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45</xdr:row>
      <xdr:rowOff>0</xdr:rowOff>
    </xdr:from>
    <xdr:to>
      <xdr:col>1</xdr:col>
      <xdr:colOff>266700</xdr:colOff>
      <xdr:row>45</xdr:row>
      <xdr:rowOff>133350</xdr:rowOff>
    </xdr:to>
    <xdr:sp macro="" textlink="">
      <xdr:nvSpPr>
        <xdr:cNvPr id="73" name="Rectangle 80">
          <a:extLst>
            <a:ext uri="{FF2B5EF4-FFF2-40B4-BE49-F238E27FC236}">
              <a16:creationId xmlns:a16="http://schemas.microsoft.com/office/drawing/2014/main" xmlns="" id="{8A847BA2-AB73-4ECE-9F58-8D16F04E804D}"/>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45</xdr:row>
      <xdr:rowOff>0</xdr:rowOff>
    </xdr:from>
    <xdr:to>
      <xdr:col>1</xdr:col>
      <xdr:colOff>266700</xdr:colOff>
      <xdr:row>45</xdr:row>
      <xdr:rowOff>133350</xdr:rowOff>
    </xdr:to>
    <xdr:sp macro="" textlink="">
      <xdr:nvSpPr>
        <xdr:cNvPr id="74" name="Rectangle 81">
          <a:extLst>
            <a:ext uri="{FF2B5EF4-FFF2-40B4-BE49-F238E27FC236}">
              <a16:creationId xmlns:a16="http://schemas.microsoft.com/office/drawing/2014/main" xmlns="" id="{B384D78B-2C31-4B49-B34E-3503A05F8F42}"/>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45</xdr:row>
      <xdr:rowOff>0</xdr:rowOff>
    </xdr:from>
    <xdr:to>
      <xdr:col>1</xdr:col>
      <xdr:colOff>266700</xdr:colOff>
      <xdr:row>45</xdr:row>
      <xdr:rowOff>133350</xdr:rowOff>
    </xdr:to>
    <xdr:sp macro="" textlink="">
      <xdr:nvSpPr>
        <xdr:cNvPr id="75" name="Rectangle 82">
          <a:extLst>
            <a:ext uri="{FF2B5EF4-FFF2-40B4-BE49-F238E27FC236}">
              <a16:creationId xmlns:a16="http://schemas.microsoft.com/office/drawing/2014/main" xmlns="" id="{F18FC9E7-65E1-4919-AF69-8178DB25A04E}"/>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133350</xdr:rowOff>
    </xdr:to>
    <xdr:sp macro="" textlink="">
      <xdr:nvSpPr>
        <xdr:cNvPr id="76" name="Rectangle 83">
          <a:extLst>
            <a:ext uri="{FF2B5EF4-FFF2-40B4-BE49-F238E27FC236}">
              <a16:creationId xmlns:a16="http://schemas.microsoft.com/office/drawing/2014/main" xmlns="" id="{B2FE69C5-45C3-4489-A3CD-F87DA35AD906}"/>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133350</xdr:rowOff>
    </xdr:to>
    <xdr:sp macro="" textlink="">
      <xdr:nvSpPr>
        <xdr:cNvPr id="77" name="Rectangle 84">
          <a:extLst>
            <a:ext uri="{FF2B5EF4-FFF2-40B4-BE49-F238E27FC236}">
              <a16:creationId xmlns:a16="http://schemas.microsoft.com/office/drawing/2014/main" xmlns="" id="{379A9598-56E9-4269-9CFE-76B00CF6211A}"/>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133350</xdr:rowOff>
    </xdr:to>
    <xdr:sp macro="" textlink="">
      <xdr:nvSpPr>
        <xdr:cNvPr id="78" name="Rectangle 85">
          <a:extLst>
            <a:ext uri="{FF2B5EF4-FFF2-40B4-BE49-F238E27FC236}">
              <a16:creationId xmlns:a16="http://schemas.microsoft.com/office/drawing/2014/main" xmlns="" id="{71C3EA27-D0DA-4BAF-8438-DE8436CA7C12}"/>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133350</xdr:rowOff>
    </xdr:to>
    <xdr:sp macro="" textlink="">
      <xdr:nvSpPr>
        <xdr:cNvPr id="79" name="Rectangle 86">
          <a:extLst>
            <a:ext uri="{FF2B5EF4-FFF2-40B4-BE49-F238E27FC236}">
              <a16:creationId xmlns:a16="http://schemas.microsoft.com/office/drawing/2014/main" xmlns="" id="{1348D942-A82F-4AB0-9457-5CFAF6F80764}"/>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45</xdr:row>
      <xdr:rowOff>0</xdr:rowOff>
    </xdr:from>
    <xdr:ext cx="28534" cy="125227"/>
    <xdr:sp macro="" textlink="">
      <xdr:nvSpPr>
        <xdr:cNvPr id="80" name="Rectangle 451">
          <a:extLst>
            <a:ext uri="{FF2B5EF4-FFF2-40B4-BE49-F238E27FC236}">
              <a16:creationId xmlns:a16="http://schemas.microsoft.com/office/drawing/2014/main" xmlns="" id="{3B06291B-0850-4676-B398-D8D5293B7454}"/>
            </a:ext>
          </a:extLst>
        </xdr:cNvPr>
        <xdr:cNvSpPr>
          <a:spLocks noChangeArrowheads="1"/>
        </xdr:cNvSpPr>
      </xdr:nvSpPr>
      <xdr:spPr bwMode="auto">
        <a:xfrm>
          <a:off x="552450" y="689895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45</xdr:row>
      <xdr:rowOff>0</xdr:rowOff>
    </xdr:from>
    <xdr:to>
      <xdr:col>1</xdr:col>
      <xdr:colOff>76200</xdr:colOff>
      <xdr:row>45</xdr:row>
      <xdr:rowOff>142875</xdr:rowOff>
    </xdr:to>
    <xdr:sp macro="" textlink="">
      <xdr:nvSpPr>
        <xdr:cNvPr id="81" name="Rectangle 88">
          <a:extLst>
            <a:ext uri="{FF2B5EF4-FFF2-40B4-BE49-F238E27FC236}">
              <a16:creationId xmlns:a16="http://schemas.microsoft.com/office/drawing/2014/main" xmlns="" id="{A3B3E963-85F2-4BC6-BDB5-82C4BA7469D0}"/>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45</xdr:row>
      <xdr:rowOff>0</xdr:rowOff>
    </xdr:from>
    <xdr:ext cx="28534" cy="125227"/>
    <xdr:sp macro="" textlink="">
      <xdr:nvSpPr>
        <xdr:cNvPr id="82" name="Rectangle 453">
          <a:extLst>
            <a:ext uri="{FF2B5EF4-FFF2-40B4-BE49-F238E27FC236}">
              <a16:creationId xmlns:a16="http://schemas.microsoft.com/office/drawing/2014/main" xmlns="" id="{8DD4A0F7-A5C2-4AE3-8898-32AACCA830ED}"/>
            </a:ext>
          </a:extLst>
        </xdr:cNvPr>
        <xdr:cNvSpPr>
          <a:spLocks noChangeArrowheads="1"/>
        </xdr:cNvSpPr>
      </xdr:nvSpPr>
      <xdr:spPr bwMode="auto">
        <a:xfrm>
          <a:off x="552450" y="689895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45</xdr:row>
      <xdr:rowOff>0</xdr:rowOff>
    </xdr:from>
    <xdr:to>
      <xdr:col>1</xdr:col>
      <xdr:colOff>76200</xdr:colOff>
      <xdr:row>45</xdr:row>
      <xdr:rowOff>142875</xdr:rowOff>
    </xdr:to>
    <xdr:sp macro="" textlink="">
      <xdr:nvSpPr>
        <xdr:cNvPr id="83" name="Rectangle 90">
          <a:extLst>
            <a:ext uri="{FF2B5EF4-FFF2-40B4-BE49-F238E27FC236}">
              <a16:creationId xmlns:a16="http://schemas.microsoft.com/office/drawing/2014/main" xmlns="" id="{DBE5D40B-F088-484D-97F0-0C723BBF3064}"/>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84" name="Rectangle 91">
          <a:extLst>
            <a:ext uri="{FF2B5EF4-FFF2-40B4-BE49-F238E27FC236}">
              <a16:creationId xmlns:a16="http://schemas.microsoft.com/office/drawing/2014/main" xmlns="" id="{FD8FE76A-216A-4562-8FA8-28CDF78276DA}"/>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85" name="Rectangle 92">
          <a:extLst>
            <a:ext uri="{FF2B5EF4-FFF2-40B4-BE49-F238E27FC236}">
              <a16:creationId xmlns:a16="http://schemas.microsoft.com/office/drawing/2014/main" xmlns="" id="{DD00A3FA-22FC-4FE2-8671-40090272C01E}"/>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86" name="Rectangle 93">
          <a:extLst>
            <a:ext uri="{FF2B5EF4-FFF2-40B4-BE49-F238E27FC236}">
              <a16:creationId xmlns:a16="http://schemas.microsoft.com/office/drawing/2014/main" xmlns="" id="{E290230F-8C66-44E4-8B81-079C5A2803FB}"/>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87" name="Rectangle 94">
          <a:extLst>
            <a:ext uri="{FF2B5EF4-FFF2-40B4-BE49-F238E27FC236}">
              <a16:creationId xmlns:a16="http://schemas.microsoft.com/office/drawing/2014/main" xmlns="" id="{3BDDEE31-BF76-42A9-9C9B-6875D6EC252D}"/>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88" name="Rectangle 95">
          <a:extLst>
            <a:ext uri="{FF2B5EF4-FFF2-40B4-BE49-F238E27FC236}">
              <a16:creationId xmlns:a16="http://schemas.microsoft.com/office/drawing/2014/main" xmlns="" id="{6B8D2654-D8C0-46F5-A2D6-A049635C55F2}"/>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89" name="Rectangle 96">
          <a:extLst>
            <a:ext uri="{FF2B5EF4-FFF2-40B4-BE49-F238E27FC236}">
              <a16:creationId xmlns:a16="http://schemas.microsoft.com/office/drawing/2014/main" xmlns="" id="{B001303F-E8E5-40B5-8262-C34B5AA4DB0A}"/>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133350</xdr:rowOff>
    </xdr:to>
    <xdr:sp macro="" textlink="">
      <xdr:nvSpPr>
        <xdr:cNvPr id="90" name="Rectangle 97">
          <a:extLst>
            <a:ext uri="{FF2B5EF4-FFF2-40B4-BE49-F238E27FC236}">
              <a16:creationId xmlns:a16="http://schemas.microsoft.com/office/drawing/2014/main" xmlns="" id="{45BB8601-818F-4F3D-8C5C-4F6F238F9E45}"/>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133350</xdr:rowOff>
    </xdr:to>
    <xdr:sp macro="" textlink="">
      <xdr:nvSpPr>
        <xdr:cNvPr id="91" name="Rectangle 98">
          <a:extLst>
            <a:ext uri="{FF2B5EF4-FFF2-40B4-BE49-F238E27FC236}">
              <a16:creationId xmlns:a16="http://schemas.microsoft.com/office/drawing/2014/main" xmlns="" id="{A81AAAB0-6A30-403E-B1B4-A38EF5B59CD0}"/>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45</xdr:row>
      <xdr:rowOff>0</xdr:rowOff>
    </xdr:from>
    <xdr:ext cx="28534" cy="125227"/>
    <xdr:sp macro="" textlink="">
      <xdr:nvSpPr>
        <xdr:cNvPr id="92" name="Rectangle 463">
          <a:extLst>
            <a:ext uri="{FF2B5EF4-FFF2-40B4-BE49-F238E27FC236}">
              <a16:creationId xmlns:a16="http://schemas.microsoft.com/office/drawing/2014/main" xmlns="" id="{A10B60AF-CE0F-41FD-A232-29D2C2BBE1B0}"/>
            </a:ext>
          </a:extLst>
        </xdr:cNvPr>
        <xdr:cNvSpPr>
          <a:spLocks noChangeArrowheads="1"/>
        </xdr:cNvSpPr>
      </xdr:nvSpPr>
      <xdr:spPr bwMode="auto">
        <a:xfrm>
          <a:off x="552450" y="689895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45</xdr:row>
      <xdr:rowOff>0</xdr:rowOff>
    </xdr:from>
    <xdr:ext cx="28534" cy="125227"/>
    <xdr:sp macro="" textlink="">
      <xdr:nvSpPr>
        <xdr:cNvPr id="93" name="Rectangle 464">
          <a:extLst>
            <a:ext uri="{FF2B5EF4-FFF2-40B4-BE49-F238E27FC236}">
              <a16:creationId xmlns:a16="http://schemas.microsoft.com/office/drawing/2014/main" xmlns="" id="{47B3A4DD-8912-47C0-AB95-EA9C6F2F6B9E}"/>
            </a:ext>
          </a:extLst>
        </xdr:cNvPr>
        <xdr:cNvSpPr>
          <a:spLocks noChangeArrowheads="1"/>
        </xdr:cNvSpPr>
      </xdr:nvSpPr>
      <xdr:spPr bwMode="auto">
        <a:xfrm>
          <a:off x="552450" y="689895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45</xdr:row>
      <xdr:rowOff>0</xdr:rowOff>
    </xdr:from>
    <xdr:to>
      <xdr:col>1</xdr:col>
      <xdr:colOff>76200</xdr:colOff>
      <xdr:row>45</xdr:row>
      <xdr:rowOff>142875</xdr:rowOff>
    </xdr:to>
    <xdr:sp macro="" textlink="">
      <xdr:nvSpPr>
        <xdr:cNvPr id="94" name="Rectangle 101">
          <a:extLst>
            <a:ext uri="{FF2B5EF4-FFF2-40B4-BE49-F238E27FC236}">
              <a16:creationId xmlns:a16="http://schemas.microsoft.com/office/drawing/2014/main" xmlns="" id="{84641835-C7D0-4CE4-9470-238E0B4B0332}"/>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95" name="Rectangle 102">
          <a:extLst>
            <a:ext uri="{FF2B5EF4-FFF2-40B4-BE49-F238E27FC236}">
              <a16:creationId xmlns:a16="http://schemas.microsoft.com/office/drawing/2014/main" xmlns="" id="{AA8BB294-AC47-417F-BD30-F97158A57DB2}"/>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96" name="Rectangle 103">
          <a:extLst>
            <a:ext uri="{FF2B5EF4-FFF2-40B4-BE49-F238E27FC236}">
              <a16:creationId xmlns:a16="http://schemas.microsoft.com/office/drawing/2014/main" xmlns="" id="{3F6D2EA8-A886-4F39-AF5B-B29CFEB23521}"/>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97" name="Rectangle 104">
          <a:extLst>
            <a:ext uri="{FF2B5EF4-FFF2-40B4-BE49-F238E27FC236}">
              <a16:creationId xmlns:a16="http://schemas.microsoft.com/office/drawing/2014/main" xmlns="" id="{F7E906CB-BB97-474A-A580-6BE83F601FDB}"/>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98" name="Rectangle 105">
          <a:extLst>
            <a:ext uri="{FF2B5EF4-FFF2-40B4-BE49-F238E27FC236}">
              <a16:creationId xmlns:a16="http://schemas.microsoft.com/office/drawing/2014/main" xmlns="" id="{2BD79D21-6EAB-4F2D-BE44-63B8DE327053}"/>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99" name="Rectangle 106">
          <a:extLst>
            <a:ext uri="{FF2B5EF4-FFF2-40B4-BE49-F238E27FC236}">
              <a16:creationId xmlns:a16="http://schemas.microsoft.com/office/drawing/2014/main" xmlns="" id="{6A3B04BD-20E5-4CBE-8102-97E56FDE6FA5}"/>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100" name="Rectangle 107">
          <a:extLst>
            <a:ext uri="{FF2B5EF4-FFF2-40B4-BE49-F238E27FC236}">
              <a16:creationId xmlns:a16="http://schemas.microsoft.com/office/drawing/2014/main" xmlns="" id="{ED35104D-9E14-45C2-B03E-E68EFC2EBCFE}"/>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133350</xdr:rowOff>
    </xdr:to>
    <xdr:sp macro="" textlink="">
      <xdr:nvSpPr>
        <xdr:cNvPr id="101" name="Rectangle 108">
          <a:extLst>
            <a:ext uri="{FF2B5EF4-FFF2-40B4-BE49-F238E27FC236}">
              <a16:creationId xmlns:a16="http://schemas.microsoft.com/office/drawing/2014/main" xmlns="" id="{0EC065B4-6D3C-4084-BBEF-4EEA9A3A9E60}"/>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133350</xdr:rowOff>
    </xdr:to>
    <xdr:sp macro="" textlink="">
      <xdr:nvSpPr>
        <xdr:cNvPr id="102" name="Rectangle 109">
          <a:extLst>
            <a:ext uri="{FF2B5EF4-FFF2-40B4-BE49-F238E27FC236}">
              <a16:creationId xmlns:a16="http://schemas.microsoft.com/office/drawing/2014/main" xmlns="" id="{91708807-8755-49A6-8E10-6991862A13BD}"/>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103" name="Rectangle 110">
          <a:extLst>
            <a:ext uri="{FF2B5EF4-FFF2-40B4-BE49-F238E27FC236}">
              <a16:creationId xmlns:a16="http://schemas.microsoft.com/office/drawing/2014/main" xmlns="" id="{3595950C-5CA0-440A-8830-8C0B9A4F007F}"/>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45</xdr:row>
      <xdr:rowOff>0</xdr:rowOff>
    </xdr:from>
    <xdr:to>
      <xdr:col>1</xdr:col>
      <xdr:colOff>114300</xdr:colOff>
      <xdr:row>45</xdr:row>
      <xdr:rowOff>142875</xdr:rowOff>
    </xdr:to>
    <xdr:sp macro="" textlink="">
      <xdr:nvSpPr>
        <xdr:cNvPr id="104" name="Rectangle 111">
          <a:extLst>
            <a:ext uri="{FF2B5EF4-FFF2-40B4-BE49-F238E27FC236}">
              <a16:creationId xmlns:a16="http://schemas.microsoft.com/office/drawing/2014/main" xmlns="" id="{089D0897-3DB2-43D5-BD7E-D606855E39B8}"/>
            </a:ext>
          </a:extLst>
        </xdr:cNvPr>
        <xdr:cNvSpPr>
          <a:spLocks noChangeArrowheads="1"/>
        </xdr:cNvSpPr>
      </xdr:nvSpPr>
      <xdr:spPr bwMode="auto">
        <a:xfrm>
          <a:off x="5810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45</xdr:row>
      <xdr:rowOff>0</xdr:rowOff>
    </xdr:from>
    <xdr:to>
      <xdr:col>1</xdr:col>
      <xdr:colOff>114300</xdr:colOff>
      <xdr:row>45</xdr:row>
      <xdr:rowOff>142875</xdr:rowOff>
    </xdr:to>
    <xdr:sp macro="" textlink="">
      <xdr:nvSpPr>
        <xdr:cNvPr id="105" name="Rectangle 112">
          <a:extLst>
            <a:ext uri="{FF2B5EF4-FFF2-40B4-BE49-F238E27FC236}">
              <a16:creationId xmlns:a16="http://schemas.microsoft.com/office/drawing/2014/main" xmlns="" id="{DCF7D165-C29F-47D2-8053-1D2D417309E9}"/>
            </a:ext>
          </a:extLst>
        </xdr:cNvPr>
        <xdr:cNvSpPr>
          <a:spLocks noChangeArrowheads="1"/>
        </xdr:cNvSpPr>
      </xdr:nvSpPr>
      <xdr:spPr bwMode="auto">
        <a:xfrm>
          <a:off x="5810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106" name="Rectangle 113">
          <a:extLst>
            <a:ext uri="{FF2B5EF4-FFF2-40B4-BE49-F238E27FC236}">
              <a16:creationId xmlns:a16="http://schemas.microsoft.com/office/drawing/2014/main" xmlns="" id="{2D0DE547-E17A-4418-B4E2-FC988FE3C2BE}"/>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107" name="Rectangle 114">
          <a:extLst>
            <a:ext uri="{FF2B5EF4-FFF2-40B4-BE49-F238E27FC236}">
              <a16:creationId xmlns:a16="http://schemas.microsoft.com/office/drawing/2014/main" xmlns="" id="{54734236-7128-4629-BC6E-08F81D031F8D}"/>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108" name="Rectangle 115">
          <a:extLst>
            <a:ext uri="{FF2B5EF4-FFF2-40B4-BE49-F238E27FC236}">
              <a16:creationId xmlns:a16="http://schemas.microsoft.com/office/drawing/2014/main" xmlns="" id="{6BE4A8FA-C6B2-4958-B9B2-48C3FFEB1AAE}"/>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109" name="Rectangle 116">
          <a:extLst>
            <a:ext uri="{FF2B5EF4-FFF2-40B4-BE49-F238E27FC236}">
              <a16:creationId xmlns:a16="http://schemas.microsoft.com/office/drawing/2014/main" xmlns="" id="{B28498D9-AE42-4BFC-9E22-29945981BE56}"/>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110" name="Rectangle 117">
          <a:extLst>
            <a:ext uri="{FF2B5EF4-FFF2-40B4-BE49-F238E27FC236}">
              <a16:creationId xmlns:a16="http://schemas.microsoft.com/office/drawing/2014/main" xmlns="" id="{EDA92A69-185B-44B4-AC73-942EA58A3175}"/>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111" name="Rectangle 118">
          <a:extLst>
            <a:ext uri="{FF2B5EF4-FFF2-40B4-BE49-F238E27FC236}">
              <a16:creationId xmlns:a16="http://schemas.microsoft.com/office/drawing/2014/main" xmlns="" id="{5363CEE0-8B84-401A-83B8-8DE376888F03}"/>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112" name="Rectangle 119">
          <a:extLst>
            <a:ext uri="{FF2B5EF4-FFF2-40B4-BE49-F238E27FC236}">
              <a16:creationId xmlns:a16="http://schemas.microsoft.com/office/drawing/2014/main" xmlns="" id="{61B75A05-FCCF-4487-B125-6E4C3523D7A1}"/>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113" name="Rectangle 120">
          <a:extLst>
            <a:ext uri="{FF2B5EF4-FFF2-40B4-BE49-F238E27FC236}">
              <a16:creationId xmlns:a16="http://schemas.microsoft.com/office/drawing/2014/main" xmlns="" id="{43AABD5E-D093-41C6-97C8-88021F332B51}"/>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114" name="Rectangle 121">
          <a:extLst>
            <a:ext uri="{FF2B5EF4-FFF2-40B4-BE49-F238E27FC236}">
              <a16:creationId xmlns:a16="http://schemas.microsoft.com/office/drawing/2014/main" xmlns="" id="{3DA66513-795C-4DB2-88FC-C3BDC9DB7684}"/>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115" name="Rectangle 122">
          <a:extLst>
            <a:ext uri="{FF2B5EF4-FFF2-40B4-BE49-F238E27FC236}">
              <a16:creationId xmlns:a16="http://schemas.microsoft.com/office/drawing/2014/main" xmlns="" id="{4063A786-AA7C-4501-9157-94A55E3CADE0}"/>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116" name="Rectangle 123">
          <a:extLst>
            <a:ext uri="{FF2B5EF4-FFF2-40B4-BE49-F238E27FC236}">
              <a16:creationId xmlns:a16="http://schemas.microsoft.com/office/drawing/2014/main" xmlns="" id="{69A1C159-BE76-4491-942C-871F1038F42C}"/>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117" name="Rectangle 124">
          <a:extLst>
            <a:ext uri="{FF2B5EF4-FFF2-40B4-BE49-F238E27FC236}">
              <a16:creationId xmlns:a16="http://schemas.microsoft.com/office/drawing/2014/main" xmlns="" id="{3FEF68BE-5AF1-4A98-B49C-B308B1075DE1}"/>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118" name="Rectangle 125">
          <a:extLst>
            <a:ext uri="{FF2B5EF4-FFF2-40B4-BE49-F238E27FC236}">
              <a16:creationId xmlns:a16="http://schemas.microsoft.com/office/drawing/2014/main" xmlns="" id="{541FA6F7-EE18-41B5-9FAD-A92C065F03DC}"/>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133350</xdr:rowOff>
    </xdr:to>
    <xdr:sp macro="" textlink="">
      <xdr:nvSpPr>
        <xdr:cNvPr id="119" name="Rectangle 126">
          <a:extLst>
            <a:ext uri="{FF2B5EF4-FFF2-40B4-BE49-F238E27FC236}">
              <a16:creationId xmlns:a16="http://schemas.microsoft.com/office/drawing/2014/main" xmlns="" id="{101EFDE0-0AFC-4616-859B-36EBBF93964B}"/>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120" name="Rectangle 127">
          <a:extLst>
            <a:ext uri="{FF2B5EF4-FFF2-40B4-BE49-F238E27FC236}">
              <a16:creationId xmlns:a16="http://schemas.microsoft.com/office/drawing/2014/main" xmlns="" id="{7E2ED91F-9227-42D2-AA0D-1E9C42D99756}"/>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121" name="Rectangle 128">
          <a:extLst>
            <a:ext uri="{FF2B5EF4-FFF2-40B4-BE49-F238E27FC236}">
              <a16:creationId xmlns:a16="http://schemas.microsoft.com/office/drawing/2014/main" xmlns="" id="{D12BE3EE-A8C5-4094-AF28-18222E70B2C9}"/>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122" name="Rectangle 129">
          <a:extLst>
            <a:ext uri="{FF2B5EF4-FFF2-40B4-BE49-F238E27FC236}">
              <a16:creationId xmlns:a16="http://schemas.microsoft.com/office/drawing/2014/main" xmlns="" id="{FFB842EE-D373-423E-A9B8-D96F1F701231}"/>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123" name="Rectangle 130">
          <a:extLst>
            <a:ext uri="{FF2B5EF4-FFF2-40B4-BE49-F238E27FC236}">
              <a16:creationId xmlns:a16="http://schemas.microsoft.com/office/drawing/2014/main" xmlns="" id="{D758305C-5364-45B3-BF81-A951667AE52D}"/>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124" name="Rectangle 131">
          <a:extLst>
            <a:ext uri="{FF2B5EF4-FFF2-40B4-BE49-F238E27FC236}">
              <a16:creationId xmlns:a16="http://schemas.microsoft.com/office/drawing/2014/main" xmlns="" id="{DA67B5E1-2D1A-41E1-A34A-A284E5559212}"/>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45</xdr:row>
      <xdr:rowOff>0</xdr:rowOff>
    </xdr:from>
    <xdr:to>
      <xdr:col>1</xdr:col>
      <xdr:colOff>76200</xdr:colOff>
      <xdr:row>45</xdr:row>
      <xdr:rowOff>142875</xdr:rowOff>
    </xdr:to>
    <xdr:sp macro="" textlink="">
      <xdr:nvSpPr>
        <xdr:cNvPr id="125" name="Rectangle 132">
          <a:extLst>
            <a:ext uri="{FF2B5EF4-FFF2-40B4-BE49-F238E27FC236}">
              <a16:creationId xmlns:a16="http://schemas.microsoft.com/office/drawing/2014/main" xmlns="" id="{5AD8F81C-D204-40F8-830E-08BF7173173E}"/>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76200</xdr:colOff>
      <xdr:row>45</xdr:row>
      <xdr:rowOff>0</xdr:rowOff>
    </xdr:from>
    <xdr:ext cx="0" cy="133350"/>
    <xdr:sp macro="" textlink="">
      <xdr:nvSpPr>
        <xdr:cNvPr id="127" name="Rectangle 9">
          <a:extLst>
            <a:ext uri="{FF2B5EF4-FFF2-40B4-BE49-F238E27FC236}">
              <a16:creationId xmlns:a16="http://schemas.microsoft.com/office/drawing/2014/main" xmlns="" id="{5E4056BD-9E01-4D83-98AC-4C8D425D606E}"/>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128" name="Rectangle 10">
          <a:extLst>
            <a:ext uri="{FF2B5EF4-FFF2-40B4-BE49-F238E27FC236}">
              <a16:creationId xmlns:a16="http://schemas.microsoft.com/office/drawing/2014/main" xmlns="" id="{76F7A44F-AC26-483F-A9D1-27FCD3C9FF8B}"/>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129" name="Rectangle 11">
          <a:extLst>
            <a:ext uri="{FF2B5EF4-FFF2-40B4-BE49-F238E27FC236}">
              <a16:creationId xmlns:a16="http://schemas.microsoft.com/office/drawing/2014/main" xmlns="" id="{D4DA1A84-6B56-40D8-9FF8-C75CFA58EB82}"/>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130" name="Rectangle 12">
          <a:extLst>
            <a:ext uri="{FF2B5EF4-FFF2-40B4-BE49-F238E27FC236}">
              <a16:creationId xmlns:a16="http://schemas.microsoft.com/office/drawing/2014/main" xmlns="" id="{CE61C18C-06E3-4245-9D48-84FC3D73AA37}"/>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131" name="Rectangle 13">
          <a:extLst>
            <a:ext uri="{FF2B5EF4-FFF2-40B4-BE49-F238E27FC236}">
              <a16:creationId xmlns:a16="http://schemas.microsoft.com/office/drawing/2014/main" xmlns="" id="{AC572A95-9170-432F-9C34-F0AFCB86D9A0}"/>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132" name="Rectangle 14">
          <a:extLst>
            <a:ext uri="{FF2B5EF4-FFF2-40B4-BE49-F238E27FC236}">
              <a16:creationId xmlns:a16="http://schemas.microsoft.com/office/drawing/2014/main" xmlns="" id="{6C9C827B-AC2D-41F6-8C6E-515BEA267A51}"/>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133" name="Rectangle 15">
          <a:extLst>
            <a:ext uri="{FF2B5EF4-FFF2-40B4-BE49-F238E27FC236}">
              <a16:creationId xmlns:a16="http://schemas.microsoft.com/office/drawing/2014/main" xmlns="" id="{E6107EF6-651E-4DDC-928B-0AD836A5F7A8}"/>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134" name="Rectangle 16">
          <a:extLst>
            <a:ext uri="{FF2B5EF4-FFF2-40B4-BE49-F238E27FC236}">
              <a16:creationId xmlns:a16="http://schemas.microsoft.com/office/drawing/2014/main" xmlns="" id="{C811B5EF-27EB-4FD0-94A6-4613C0B0A308}"/>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135" name="Rectangle 17">
          <a:extLst>
            <a:ext uri="{FF2B5EF4-FFF2-40B4-BE49-F238E27FC236}">
              <a16:creationId xmlns:a16="http://schemas.microsoft.com/office/drawing/2014/main" xmlns="" id="{6986CA81-96AE-4B98-88F0-7B1E9499BCEB}"/>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136" name="Rectangle 18">
          <a:extLst>
            <a:ext uri="{FF2B5EF4-FFF2-40B4-BE49-F238E27FC236}">
              <a16:creationId xmlns:a16="http://schemas.microsoft.com/office/drawing/2014/main" xmlns="" id="{7341CD32-A559-42E4-8147-98BCC3BBA298}"/>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137" name="Rectangle 19">
          <a:extLst>
            <a:ext uri="{FF2B5EF4-FFF2-40B4-BE49-F238E27FC236}">
              <a16:creationId xmlns:a16="http://schemas.microsoft.com/office/drawing/2014/main" xmlns="" id="{893BE195-5C05-4B03-B474-07FD75B9ED0C}"/>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138" name="Rectangle 20">
          <a:extLst>
            <a:ext uri="{FF2B5EF4-FFF2-40B4-BE49-F238E27FC236}">
              <a16:creationId xmlns:a16="http://schemas.microsoft.com/office/drawing/2014/main" xmlns="" id="{7504E82A-3C1D-4881-8197-973465371AA8}"/>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139" name="Rectangle 21">
          <a:extLst>
            <a:ext uri="{FF2B5EF4-FFF2-40B4-BE49-F238E27FC236}">
              <a16:creationId xmlns:a16="http://schemas.microsoft.com/office/drawing/2014/main" xmlns="" id="{372F9DB6-4894-4DA0-8CC3-642AA05407C0}"/>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140" name="Rectangle 22">
          <a:extLst>
            <a:ext uri="{FF2B5EF4-FFF2-40B4-BE49-F238E27FC236}">
              <a16:creationId xmlns:a16="http://schemas.microsoft.com/office/drawing/2014/main" xmlns="" id="{B2FF1C9C-5ECB-4A6C-9633-C11D83A0B08B}"/>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141" name="Rectangle 23">
          <a:extLst>
            <a:ext uri="{FF2B5EF4-FFF2-40B4-BE49-F238E27FC236}">
              <a16:creationId xmlns:a16="http://schemas.microsoft.com/office/drawing/2014/main" xmlns="" id="{AFF1B1E5-290D-46BF-AC6E-A3B088F2B0BF}"/>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142" name="Rectangle 24">
          <a:extLst>
            <a:ext uri="{FF2B5EF4-FFF2-40B4-BE49-F238E27FC236}">
              <a16:creationId xmlns:a16="http://schemas.microsoft.com/office/drawing/2014/main" xmlns="" id="{F42E2691-2781-4AF2-9CE4-2EBA1752FB73}"/>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45</xdr:row>
      <xdr:rowOff>0</xdr:rowOff>
    </xdr:from>
    <xdr:ext cx="28534" cy="125227"/>
    <xdr:sp macro="" textlink="">
      <xdr:nvSpPr>
        <xdr:cNvPr id="143" name="Rectangle 389">
          <a:extLst>
            <a:ext uri="{FF2B5EF4-FFF2-40B4-BE49-F238E27FC236}">
              <a16:creationId xmlns:a16="http://schemas.microsoft.com/office/drawing/2014/main" xmlns="" id="{4FB92837-2657-4B7A-905B-FBC0ADE8A90B}"/>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45</xdr:row>
      <xdr:rowOff>0</xdr:rowOff>
    </xdr:from>
    <xdr:ext cx="0" cy="142875"/>
    <xdr:sp macro="" textlink="">
      <xdr:nvSpPr>
        <xdr:cNvPr id="144" name="Rectangle 26">
          <a:extLst>
            <a:ext uri="{FF2B5EF4-FFF2-40B4-BE49-F238E27FC236}">
              <a16:creationId xmlns:a16="http://schemas.microsoft.com/office/drawing/2014/main" xmlns="" id="{9963A9E9-EECE-4D3E-8559-02DB6DEE5251}"/>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45</xdr:row>
      <xdr:rowOff>0</xdr:rowOff>
    </xdr:from>
    <xdr:ext cx="28534" cy="125227"/>
    <xdr:sp macro="" textlink="">
      <xdr:nvSpPr>
        <xdr:cNvPr id="145" name="Rectangle 391">
          <a:extLst>
            <a:ext uri="{FF2B5EF4-FFF2-40B4-BE49-F238E27FC236}">
              <a16:creationId xmlns:a16="http://schemas.microsoft.com/office/drawing/2014/main" xmlns="" id="{F17564F9-204E-428B-B81C-3E3B974A64CD}"/>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45</xdr:row>
      <xdr:rowOff>0</xdr:rowOff>
    </xdr:from>
    <xdr:ext cx="0" cy="142875"/>
    <xdr:sp macro="" textlink="">
      <xdr:nvSpPr>
        <xdr:cNvPr id="146" name="Rectangle 28">
          <a:extLst>
            <a:ext uri="{FF2B5EF4-FFF2-40B4-BE49-F238E27FC236}">
              <a16:creationId xmlns:a16="http://schemas.microsoft.com/office/drawing/2014/main" xmlns="" id="{FBA5380A-C6F0-43B7-BBBB-A6AC3625C004}"/>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47" name="Rectangle 29">
          <a:extLst>
            <a:ext uri="{FF2B5EF4-FFF2-40B4-BE49-F238E27FC236}">
              <a16:creationId xmlns:a16="http://schemas.microsoft.com/office/drawing/2014/main" xmlns="" id="{02D04B0A-C971-4F98-A128-D82810A3AABA}"/>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48" name="Rectangle 30">
          <a:extLst>
            <a:ext uri="{FF2B5EF4-FFF2-40B4-BE49-F238E27FC236}">
              <a16:creationId xmlns:a16="http://schemas.microsoft.com/office/drawing/2014/main" xmlns="" id="{995AC430-54FE-48B6-BC5E-B314F6B1A5DC}"/>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49" name="Rectangle 31">
          <a:extLst>
            <a:ext uri="{FF2B5EF4-FFF2-40B4-BE49-F238E27FC236}">
              <a16:creationId xmlns:a16="http://schemas.microsoft.com/office/drawing/2014/main" xmlns="" id="{56115486-444B-41D6-B1E5-A830619153D0}"/>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50" name="Rectangle 32">
          <a:extLst>
            <a:ext uri="{FF2B5EF4-FFF2-40B4-BE49-F238E27FC236}">
              <a16:creationId xmlns:a16="http://schemas.microsoft.com/office/drawing/2014/main" xmlns="" id="{437CC453-A7FD-4AEC-889D-E765ADECAACD}"/>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51" name="Rectangle 33">
          <a:extLst>
            <a:ext uri="{FF2B5EF4-FFF2-40B4-BE49-F238E27FC236}">
              <a16:creationId xmlns:a16="http://schemas.microsoft.com/office/drawing/2014/main" xmlns="" id="{73D9D686-0C69-4736-8A88-46D762795073}"/>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52" name="Rectangle 34">
          <a:extLst>
            <a:ext uri="{FF2B5EF4-FFF2-40B4-BE49-F238E27FC236}">
              <a16:creationId xmlns:a16="http://schemas.microsoft.com/office/drawing/2014/main" xmlns="" id="{A735A5EC-DC4D-4ADA-BFFC-96D3B0C93AAC}"/>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153" name="Rectangle 35">
          <a:extLst>
            <a:ext uri="{FF2B5EF4-FFF2-40B4-BE49-F238E27FC236}">
              <a16:creationId xmlns:a16="http://schemas.microsoft.com/office/drawing/2014/main" xmlns="" id="{5C864F0D-58DC-49A3-A56A-75222EFBCB07}"/>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154" name="Rectangle 36">
          <a:extLst>
            <a:ext uri="{FF2B5EF4-FFF2-40B4-BE49-F238E27FC236}">
              <a16:creationId xmlns:a16="http://schemas.microsoft.com/office/drawing/2014/main" xmlns="" id="{F41CEDA0-C06A-4F47-9518-67E83B01D555}"/>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45</xdr:row>
      <xdr:rowOff>0</xdr:rowOff>
    </xdr:from>
    <xdr:ext cx="28534" cy="125227"/>
    <xdr:sp macro="" textlink="">
      <xdr:nvSpPr>
        <xdr:cNvPr id="155" name="Rectangle 401">
          <a:extLst>
            <a:ext uri="{FF2B5EF4-FFF2-40B4-BE49-F238E27FC236}">
              <a16:creationId xmlns:a16="http://schemas.microsoft.com/office/drawing/2014/main" xmlns="" id="{23A3F02D-1544-499E-9761-2EC1E118C22B}"/>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45</xdr:row>
      <xdr:rowOff>0</xdr:rowOff>
    </xdr:from>
    <xdr:ext cx="28534" cy="125227"/>
    <xdr:sp macro="" textlink="">
      <xdr:nvSpPr>
        <xdr:cNvPr id="156" name="Rectangle 402">
          <a:extLst>
            <a:ext uri="{FF2B5EF4-FFF2-40B4-BE49-F238E27FC236}">
              <a16:creationId xmlns:a16="http://schemas.microsoft.com/office/drawing/2014/main" xmlns="" id="{30A333DF-7F89-43D0-A9CF-6593BEC03C28}"/>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45</xdr:row>
      <xdr:rowOff>0</xdr:rowOff>
    </xdr:from>
    <xdr:ext cx="0" cy="142875"/>
    <xdr:sp macro="" textlink="">
      <xdr:nvSpPr>
        <xdr:cNvPr id="157" name="Rectangle 39">
          <a:extLst>
            <a:ext uri="{FF2B5EF4-FFF2-40B4-BE49-F238E27FC236}">
              <a16:creationId xmlns:a16="http://schemas.microsoft.com/office/drawing/2014/main" xmlns="" id="{CEB380BA-8DF4-46B4-8DB6-258883F24C1A}"/>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58" name="Rectangle 40">
          <a:extLst>
            <a:ext uri="{FF2B5EF4-FFF2-40B4-BE49-F238E27FC236}">
              <a16:creationId xmlns:a16="http://schemas.microsoft.com/office/drawing/2014/main" xmlns="" id="{8F581529-D3FC-4B3C-B595-46E4C8EFD3C8}"/>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59" name="Rectangle 41">
          <a:extLst>
            <a:ext uri="{FF2B5EF4-FFF2-40B4-BE49-F238E27FC236}">
              <a16:creationId xmlns:a16="http://schemas.microsoft.com/office/drawing/2014/main" xmlns="" id="{9A754CA0-0441-438D-9BE5-FC6347CC9E44}"/>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60" name="Rectangle 42">
          <a:extLst>
            <a:ext uri="{FF2B5EF4-FFF2-40B4-BE49-F238E27FC236}">
              <a16:creationId xmlns:a16="http://schemas.microsoft.com/office/drawing/2014/main" xmlns="" id="{1FE67D5E-4394-4C4C-B7F5-D0AB9E746942}"/>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61" name="Rectangle 43">
          <a:extLst>
            <a:ext uri="{FF2B5EF4-FFF2-40B4-BE49-F238E27FC236}">
              <a16:creationId xmlns:a16="http://schemas.microsoft.com/office/drawing/2014/main" xmlns="" id="{463F187C-D5FD-4D21-A6FC-0C9B5E2B0A15}"/>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62" name="Rectangle 44">
          <a:extLst>
            <a:ext uri="{FF2B5EF4-FFF2-40B4-BE49-F238E27FC236}">
              <a16:creationId xmlns:a16="http://schemas.microsoft.com/office/drawing/2014/main" xmlns="" id="{E8ABAF11-E928-4E76-97CE-0F1EC65446F4}"/>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63" name="Rectangle 45">
          <a:extLst>
            <a:ext uri="{FF2B5EF4-FFF2-40B4-BE49-F238E27FC236}">
              <a16:creationId xmlns:a16="http://schemas.microsoft.com/office/drawing/2014/main" xmlns="" id="{855C9AB2-A6DE-4221-86CA-1591F865F5BB}"/>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164" name="Rectangle 46">
          <a:extLst>
            <a:ext uri="{FF2B5EF4-FFF2-40B4-BE49-F238E27FC236}">
              <a16:creationId xmlns:a16="http://schemas.microsoft.com/office/drawing/2014/main" xmlns="" id="{84B74AB0-19EF-4FF6-BF00-40C230F19D88}"/>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165" name="Rectangle 47">
          <a:extLst>
            <a:ext uri="{FF2B5EF4-FFF2-40B4-BE49-F238E27FC236}">
              <a16:creationId xmlns:a16="http://schemas.microsoft.com/office/drawing/2014/main" xmlns="" id="{0C0624F5-D381-47D5-A686-E63EC0764ABA}"/>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66" name="Rectangle 48">
          <a:extLst>
            <a:ext uri="{FF2B5EF4-FFF2-40B4-BE49-F238E27FC236}">
              <a16:creationId xmlns:a16="http://schemas.microsoft.com/office/drawing/2014/main" xmlns="" id="{5418C646-DFBD-4AA5-8D51-EB18B60CB475}"/>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45</xdr:row>
      <xdr:rowOff>0</xdr:rowOff>
    </xdr:from>
    <xdr:ext cx="0" cy="142875"/>
    <xdr:sp macro="" textlink="">
      <xdr:nvSpPr>
        <xdr:cNvPr id="167" name="Rectangle 49">
          <a:extLst>
            <a:ext uri="{FF2B5EF4-FFF2-40B4-BE49-F238E27FC236}">
              <a16:creationId xmlns:a16="http://schemas.microsoft.com/office/drawing/2014/main" xmlns="" id="{E7F658CA-C227-409F-932D-EA7886E063F0}"/>
            </a:ext>
          </a:extLst>
        </xdr:cNvPr>
        <xdr:cNvSpPr>
          <a:spLocks noChangeArrowheads="1"/>
        </xdr:cNvSpPr>
      </xdr:nvSpPr>
      <xdr:spPr bwMode="auto">
        <a:xfrm>
          <a:off x="5810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45</xdr:row>
      <xdr:rowOff>0</xdr:rowOff>
    </xdr:from>
    <xdr:ext cx="0" cy="142875"/>
    <xdr:sp macro="" textlink="">
      <xdr:nvSpPr>
        <xdr:cNvPr id="168" name="Rectangle 50">
          <a:extLst>
            <a:ext uri="{FF2B5EF4-FFF2-40B4-BE49-F238E27FC236}">
              <a16:creationId xmlns:a16="http://schemas.microsoft.com/office/drawing/2014/main" xmlns="" id="{F45E24BB-F420-4C6F-A7E8-6F11057713C0}"/>
            </a:ext>
          </a:extLst>
        </xdr:cNvPr>
        <xdr:cNvSpPr>
          <a:spLocks noChangeArrowheads="1"/>
        </xdr:cNvSpPr>
      </xdr:nvSpPr>
      <xdr:spPr bwMode="auto">
        <a:xfrm>
          <a:off x="5810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69" name="Rectangle 51">
          <a:extLst>
            <a:ext uri="{FF2B5EF4-FFF2-40B4-BE49-F238E27FC236}">
              <a16:creationId xmlns:a16="http://schemas.microsoft.com/office/drawing/2014/main" xmlns="" id="{27B535A4-85C4-4272-90AF-EA2805BF468B}"/>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70" name="Rectangle 52">
          <a:extLst>
            <a:ext uri="{FF2B5EF4-FFF2-40B4-BE49-F238E27FC236}">
              <a16:creationId xmlns:a16="http://schemas.microsoft.com/office/drawing/2014/main" xmlns="" id="{6EBC2A44-CACA-46A0-A718-A14D1EC693A1}"/>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71" name="Rectangle 53">
          <a:extLst>
            <a:ext uri="{FF2B5EF4-FFF2-40B4-BE49-F238E27FC236}">
              <a16:creationId xmlns:a16="http://schemas.microsoft.com/office/drawing/2014/main" xmlns="" id="{60898526-B710-438E-9CF1-1A0AAABFD8ED}"/>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72" name="Rectangle 54">
          <a:extLst>
            <a:ext uri="{FF2B5EF4-FFF2-40B4-BE49-F238E27FC236}">
              <a16:creationId xmlns:a16="http://schemas.microsoft.com/office/drawing/2014/main" xmlns="" id="{1846104D-1371-4751-A68B-DCA355BBC234}"/>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73" name="Rectangle 55">
          <a:extLst>
            <a:ext uri="{FF2B5EF4-FFF2-40B4-BE49-F238E27FC236}">
              <a16:creationId xmlns:a16="http://schemas.microsoft.com/office/drawing/2014/main" xmlns="" id="{B34B8864-D302-4B96-AB1C-4E6EF0449C7D}"/>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74" name="Rectangle 56">
          <a:extLst>
            <a:ext uri="{FF2B5EF4-FFF2-40B4-BE49-F238E27FC236}">
              <a16:creationId xmlns:a16="http://schemas.microsoft.com/office/drawing/2014/main" xmlns="" id="{A13E2054-C607-4A4D-AFDE-08148F2DB188}"/>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75" name="Rectangle 57">
          <a:extLst>
            <a:ext uri="{FF2B5EF4-FFF2-40B4-BE49-F238E27FC236}">
              <a16:creationId xmlns:a16="http://schemas.microsoft.com/office/drawing/2014/main" xmlns="" id="{D351AD38-F413-402E-AB2E-5EC495860D93}"/>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76" name="Rectangle 58">
          <a:extLst>
            <a:ext uri="{FF2B5EF4-FFF2-40B4-BE49-F238E27FC236}">
              <a16:creationId xmlns:a16="http://schemas.microsoft.com/office/drawing/2014/main" xmlns="" id="{F0603847-FBA8-4175-B009-2C71820E25DE}"/>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77" name="Rectangle 59">
          <a:extLst>
            <a:ext uri="{FF2B5EF4-FFF2-40B4-BE49-F238E27FC236}">
              <a16:creationId xmlns:a16="http://schemas.microsoft.com/office/drawing/2014/main" xmlns="" id="{08D82F43-E3B3-4025-A8EF-49F6CE670BA9}"/>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78" name="Rectangle 60">
          <a:extLst>
            <a:ext uri="{FF2B5EF4-FFF2-40B4-BE49-F238E27FC236}">
              <a16:creationId xmlns:a16="http://schemas.microsoft.com/office/drawing/2014/main" xmlns="" id="{8F195CEF-5388-4AD2-A03A-A65E31E57DC4}"/>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79" name="Rectangle 61">
          <a:extLst>
            <a:ext uri="{FF2B5EF4-FFF2-40B4-BE49-F238E27FC236}">
              <a16:creationId xmlns:a16="http://schemas.microsoft.com/office/drawing/2014/main" xmlns="" id="{A26FC82B-A4F9-4B86-8FEB-78DFCD8F7E41}"/>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80" name="Rectangle 62">
          <a:extLst>
            <a:ext uri="{FF2B5EF4-FFF2-40B4-BE49-F238E27FC236}">
              <a16:creationId xmlns:a16="http://schemas.microsoft.com/office/drawing/2014/main" xmlns="" id="{62184770-95DA-484E-8830-382477D217DE}"/>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81" name="Rectangle 63">
          <a:extLst>
            <a:ext uri="{FF2B5EF4-FFF2-40B4-BE49-F238E27FC236}">
              <a16:creationId xmlns:a16="http://schemas.microsoft.com/office/drawing/2014/main" xmlns="" id="{6E2AB4B6-CDE3-4DA9-8E8D-2D45AD967B25}"/>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182" name="Rectangle 64">
          <a:extLst>
            <a:ext uri="{FF2B5EF4-FFF2-40B4-BE49-F238E27FC236}">
              <a16:creationId xmlns:a16="http://schemas.microsoft.com/office/drawing/2014/main" xmlns="" id="{6B2EA4F9-EA90-4B77-9560-05767DC7584A}"/>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83" name="Rectangle 65">
          <a:extLst>
            <a:ext uri="{FF2B5EF4-FFF2-40B4-BE49-F238E27FC236}">
              <a16:creationId xmlns:a16="http://schemas.microsoft.com/office/drawing/2014/main" xmlns="" id="{DD205DEA-350C-4C1B-881D-504FAFFAA8AC}"/>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84" name="Rectangle 66">
          <a:extLst>
            <a:ext uri="{FF2B5EF4-FFF2-40B4-BE49-F238E27FC236}">
              <a16:creationId xmlns:a16="http://schemas.microsoft.com/office/drawing/2014/main" xmlns="" id="{09CE3810-021F-41E1-A024-594594664CD0}"/>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85" name="Rectangle 67">
          <a:extLst>
            <a:ext uri="{FF2B5EF4-FFF2-40B4-BE49-F238E27FC236}">
              <a16:creationId xmlns:a16="http://schemas.microsoft.com/office/drawing/2014/main" xmlns="" id="{650818AA-EC4F-4B18-8ED2-ECF23A5E4C98}"/>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86" name="Rectangle 68">
          <a:extLst>
            <a:ext uri="{FF2B5EF4-FFF2-40B4-BE49-F238E27FC236}">
              <a16:creationId xmlns:a16="http://schemas.microsoft.com/office/drawing/2014/main" xmlns="" id="{56F21CED-C4E7-4083-8980-4B9A48E0F260}"/>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87" name="Rectangle 69">
          <a:extLst>
            <a:ext uri="{FF2B5EF4-FFF2-40B4-BE49-F238E27FC236}">
              <a16:creationId xmlns:a16="http://schemas.microsoft.com/office/drawing/2014/main" xmlns="" id="{EBBFFDD1-CFA8-4C3D-ABBA-4F20FDAF8AFB}"/>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188" name="Rectangle 70">
          <a:extLst>
            <a:ext uri="{FF2B5EF4-FFF2-40B4-BE49-F238E27FC236}">
              <a16:creationId xmlns:a16="http://schemas.microsoft.com/office/drawing/2014/main" xmlns="" id="{B44AC3EB-7683-46C7-882B-E2EFA9BCC41B}"/>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189" name="Rectangle 71">
          <a:extLst>
            <a:ext uri="{FF2B5EF4-FFF2-40B4-BE49-F238E27FC236}">
              <a16:creationId xmlns:a16="http://schemas.microsoft.com/office/drawing/2014/main" xmlns="" id="{E8EC1D8C-FDBD-4380-A4EA-C02E096A2614}"/>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190" name="Rectangle 72">
          <a:extLst>
            <a:ext uri="{FF2B5EF4-FFF2-40B4-BE49-F238E27FC236}">
              <a16:creationId xmlns:a16="http://schemas.microsoft.com/office/drawing/2014/main" xmlns="" id="{089F5A1E-97CA-42E3-88AD-682CB4D7A25E}"/>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191" name="Rectangle 73">
          <a:extLst>
            <a:ext uri="{FF2B5EF4-FFF2-40B4-BE49-F238E27FC236}">
              <a16:creationId xmlns:a16="http://schemas.microsoft.com/office/drawing/2014/main" xmlns="" id="{7AEDD3E5-0ED6-40FB-9CC8-6A6A67DFD85C}"/>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192" name="Rectangle 74">
          <a:extLst>
            <a:ext uri="{FF2B5EF4-FFF2-40B4-BE49-F238E27FC236}">
              <a16:creationId xmlns:a16="http://schemas.microsoft.com/office/drawing/2014/main" xmlns="" id="{A41E9989-F49F-48A4-9F43-BFBDBEDA8CCC}"/>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193" name="Rectangle 75">
          <a:extLst>
            <a:ext uri="{FF2B5EF4-FFF2-40B4-BE49-F238E27FC236}">
              <a16:creationId xmlns:a16="http://schemas.microsoft.com/office/drawing/2014/main" xmlns="" id="{E414E7EC-CB43-4B58-83CC-4085B6793C54}"/>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194" name="Rectangle 76">
          <a:extLst>
            <a:ext uri="{FF2B5EF4-FFF2-40B4-BE49-F238E27FC236}">
              <a16:creationId xmlns:a16="http://schemas.microsoft.com/office/drawing/2014/main" xmlns="" id="{03E5B73C-9C1B-475A-B741-7B7A26B3E5D2}"/>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195" name="Rectangle 77">
          <a:extLst>
            <a:ext uri="{FF2B5EF4-FFF2-40B4-BE49-F238E27FC236}">
              <a16:creationId xmlns:a16="http://schemas.microsoft.com/office/drawing/2014/main" xmlns="" id="{33C6A4BA-76D4-4462-B220-7653BBCDD940}"/>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196" name="Rectangle 78">
          <a:extLst>
            <a:ext uri="{FF2B5EF4-FFF2-40B4-BE49-F238E27FC236}">
              <a16:creationId xmlns:a16="http://schemas.microsoft.com/office/drawing/2014/main" xmlns="" id="{C4027575-E547-4B5A-AEEB-0650FF7B4E4A}"/>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197" name="Rectangle 79">
          <a:extLst>
            <a:ext uri="{FF2B5EF4-FFF2-40B4-BE49-F238E27FC236}">
              <a16:creationId xmlns:a16="http://schemas.microsoft.com/office/drawing/2014/main" xmlns="" id="{053B7B24-47D5-4F02-9AF8-91A7B35FC629}"/>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198" name="Rectangle 80">
          <a:extLst>
            <a:ext uri="{FF2B5EF4-FFF2-40B4-BE49-F238E27FC236}">
              <a16:creationId xmlns:a16="http://schemas.microsoft.com/office/drawing/2014/main" xmlns="" id="{AD5E208C-FE6E-4FF6-A051-B27F14774667}"/>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199" name="Rectangle 81">
          <a:extLst>
            <a:ext uri="{FF2B5EF4-FFF2-40B4-BE49-F238E27FC236}">
              <a16:creationId xmlns:a16="http://schemas.microsoft.com/office/drawing/2014/main" xmlns="" id="{CDBDF7D3-7FAF-40A2-9A51-8504D01E3634}"/>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200" name="Rectangle 82">
          <a:extLst>
            <a:ext uri="{FF2B5EF4-FFF2-40B4-BE49-F238E27FC236}">
              <a16:creationId xmlns:a16="http://schemas.microsoft.com/office/drawing/2014/main" xmlns="" id="{F82A56B8-F723-49B8-829A-2EEB2B34C3FE}"/>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201" name="Rectangle 83">
          <a:extLst>
            <a:ext uri="{FF2B5EF4-FFF2-40B4-BE49-F238E27FC236}">
              <a16:creationId xmlns:a16="http://schemas.microsoft.com/office/drawing/2014/main" xmlns="" id="{643C1933-A0D0-4C6C-A4EC-427926F5F00A}"/>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202" name="Rectangle 84">
          <a:extLst>
            <a:ext uri="{FF2B5EF4-FFF2-40B4-BE49-F238E27FC236}">
              <a16:creationId xmlns:a16="http://schemas.microsoft.com/office/drawing/2014/main" xmlns="" id="{95EB68BA-E6C3-405E-81CE-1170CCC25710}"/>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203" name="Rectangle 85">
          <a:extLst>
            <a:ext uri="{FF2B5EF4-FFF2-40B4-BE49-F238E27FC236}">
              <a16:creationId xmlns:a16="http://schemas.microsoft.com/office/drawing/2014/main" xmlns="" id="{4F99CA9D-B62A-4CCB-B867-E86D6488EEA7}"/>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204" name="Rectangle 86">
          <a:extLst>
            <a:ext uri="{FF2B5EF4-FFF2-40B4-BE49-F238E27FC236}">
              <a16:creationId xmlns:a16="http://schemas.microsoft.com/office/drawing/2014/main" xmlns="" id="{6879A2FD-F4D9-4E8B-92F0-C8799A6B8E22}"/>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45</xdr:row>
      <xdr:rowOff>0</xdr:rowOff>
    </xdr:from>
    <xdr:ext cx="28534" cy="125227"/>
    <xdr:sp macro="" textlink="">
      <xdr:nvSpPr>
        <xdr:cNvPr id="205" name="Rectangle 451">
          <a:extLst>
            <a:ext uri="{FF2B5EF4-FFF2-40B4-BE49-F238E27FC236}">
              <a16:creationId xmlns:a16="http://schemas.microsoft.com/office/drawing/2014/main" xmlns="" id="{812ECD9D-57A4-411B-BD0A-DD25D9557C7A}"/>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45</xdr:row>
      <xdr:rowOff>0</xdr:rowOff>
    </xdr:from>
    <xdr:ext cx="0" cy="142875"/>
    <xdr:sp macro="" textlink="">
      <xdr:nvSpPr>
        <xdr:cNvPr id="206" name="Rectangle 88">
          <a:extLst>
            <a:ext uri="{FF2B5EF4-FFF2-40B4-BE49-F238E27FC236}">
              <a16:creationId xmlns:a16="http://schemas.microsoft.com/office/drawing/2014/main" xmlns="" id="{3EE1D275-E16C-42E7-8676-0A523C1922D4}"/>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45</xdr:row>
      <xdr:rowOff>0</xdr:rowOff>
    </xdr:from>
    <xdr:ext cx="28534" cy="125227"/>
    <xdr:sp macro="" textlink="">
      <xdr:nvSpPr>
        <xdr:cNvPr id="207" name="Rectangle 453">
          <a:extLst>
            <a:ext uri="{FF2B5EF4-FFF2-40B4-BE49-F238E27FC236}">
              <a16:creationId xmlns:a16="http://schemas.microsoft.com/office/drawing/2014/main" xmlns="" id="{8C0E5712-4A7D-4576-8896-B452E71914DF}"/>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45</xdr:row>
      <xdr:rowOff>0</xdr:rowOff>
    </xdr:from>
    <xdr:ext cx="0" cy="142875"/>
    <xdr:sp macro="" textlink="">
      <xdr:nvSpPr>
        <xdr:cNvPr id="208" name="Rectangle 90">
          <a:extLst>
            <a:ext uri="{FF2B5EF4-FFF2-40B4-BE49-F238E27FC236}">
              <a16:creationId xmlns:a16="http://schemas.microsoft.com/office/drawing/2014/main" xmlns="" id="{A1578A28-B8A1-40AC-8010-54FC045AF0FD}"/>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09" name="Rectangle 91">
          <a:extLst>
            <a:ext uri="{FF2B5EF4-FFF2-40B4-BE49-F238E27FC236}">
              <a16:creationId xmlns:a16="http://schemas.microsoft.com/office/drawing/2014/main" xmlns="" id="{D9CDD3EC-6E10-47A1-B951-2133A8CF4581}"/>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10" name="Rectangle 92">
          <a:extLst>
            <a:ext uri="{FF2B5EF4-FFF2-40B4-BE49-F238E27FC236}">
              <a16:creationId xmlns:a16="http://schemas.microsoft.com/office/drawing/2014/main" xmlns="" id="{9BECB9FD-F59F-4874-B6EF-6B71CF2055F3}"/>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11" name="Rectangle 93">
          <a:extLst>
            <a:ext uri="{FF2B5EF4-FFF2-40B4-BE49-F238E27FC236}">
              <a16:creationId xmlns:a16="http://schemas.microsoft.com/office/drawing/2014/main" xmlns="" id="{D16F82C9-2288-4082-8BA5-7FC1FA9E48B9}"/>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12" name="Rectangle 94">
          <a:extLst>
            <a:ext uri="{FF2B5EF4-FFF2-40B4-BE49-F238E27FC236}">
              <a16:creationId xmlns:a16="http://schemas.microsoft.com/office/drawing/2014/main" xmlns="" id="{6782C107-E660-4150-AD31-ECC05D41A57F}"/>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13" name="Rectangle 95">
          <a:extLst>
            <a:ext uri="{FF2B5EF4-FFF2-40B4-BE49-F238E27FC236}">
              <a16:creationId xmlns:a16="http://schemas.microsoft.com/office/drawing/2014/main" xmlns="" id="{67AC89A0-0E21-4812-8D2F-E616A785D36A}"/>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14" name="Rectangle 96">
          <a:extLst>
            <a:ext uri="{FF2B5EF4-FFF2-40B4-BE49-F238E27FC236}">
              <a16:creationId xmlns:a16="http://schemas.microsoft.com/office/drawing/2014/main" xmlns="" id="{D197D397-2023-4364-9F2E-92A981399ADD}"/>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215" name="Rectangle 97">
          <a:extLst>
            <a:ext uri="{FF2B5EF4-FFF2-40B4-BE49-F238E27FC236}">
              <a16:creationId xmlns:a16="http://schemas.microsoft.com/office/drawing/2014/main" xmlns="" id="{93957EFB-DB78-4C82-9CAB-E07AD042B895}"/>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216" name="Rectangle 98">
          <a:extLst>
            <a:ext uri="{FF2B5EF4-FFF2-40B4-BE49-F238E27FC236}">
              <a16:creationId xmlns:a16="http://schemas.microsoft.com/office/drawing/2014/main" xmlns="" id="{1F93C960-3F6B-4EE9-ADBC-17CAF9C815FF}"/>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45</xdr:row>
      <xdr:rowOff>0</xdr:rowOff>
    </xdr:from>
    <xdr:ext cx="28534" cy="125227"/>
    <xdr:sp macro="" textlink="">
      <xdr:nvSpPr>
        <xdr:cNvPr id="217" name="Rectangle 463">
          <a:extLst>
            <a:ext uri="{FF2B5EF4-FFF2-40B4-BE49-F238E27FC236}">
              <a16:creationId xmlns:a16="http://schemas.microsoft.com/office/drawing/2014/main" xmlns="" id="{2581268A-7ED9-4619-B81E-89EE4DB4C7B8}"/>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45</xdr:row>
      <xdr:rowOff>0</xdr:rowOff>
    </xdr:from>
    <xdr:ext cx="28534" cy="125227"/>
    <xdr:sp macro="" textlink="">
      <xdr:nvSpPr>
        <xdr:cNvPr id="218" name="Rectangle 464">
          <a:extLst>
            <a:ext uri="{FF2B5EF4-FFF2-40B4-BE49-F238E27FC236}">
              <a16:creationId xmlns:a16="http://schemas.microsoft.com/office/drawing/2014/main" xmlns="" id="{7C5EBB66-6FEF-4692-B5E8-D9DF62D2587E}"/>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45</xdr:row>
      <xdr:rowOff>0</xdr:rowOff>
    </xdr:from>
    <xdr:ext cx="0" cy="142875"/>
    <xdr:sp macro="" textlink="">
      <xdr:nvSpPr>
        <xdr:cNvPr id="219" name="Rectangle 101">
          <a:extLst>
            <a:ext uri="{FF2B5EF4-FFF2-40B4-BE49-F238E27FC236}">
              <a16:creationId xmlns:a16="http://schemas.microsoft.com/office/drawing/2014/main" xmlns="" id="{D5DD2893-5102-4113-9FFF-852EAC56A9A0}"/>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20" name="Rectangle 102">
          <a:extLst>
            <a:ext uri="{FF2B5EF4-FFF2-40B4-BE49-F238E27FC236}">
              <a16:creationId xmlns:a16="http://schemas.microsoft.com/office/drawing/2014/main" xmlns="" id="{C6D00515-372F-4F0D-ACF9-C8A4771F5688}"/>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21" name="Rectangle 103">
          <a:extLst>
            <a:ext uri="{FF2B5EF4-FFF2-40B4-BE49-F238E27FC236}">
              <a16:creationId xmlns:a16="http://schemas.microsoft.com/office/drawing/2014/main" xmlns="" id="{7161C04C-BDA1-46FE-B7CA-408A23759F1C}"/>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22" name="Rectangle 104">
          <a:extLst>
            <a:ext uri="{FF2B5EF4-FFF2-40B4-BE49-F238E27FC236}">
              <a16:creationId xmlns:a16="http://schemas.microsoft.com/office/drawing/2014/main" xmlns="" id="{16548854-53C1-4DA3-BA2C-14F86B0CAA97}"/>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23" name="Rectangle 105">
          <a:extLst>
            <a:ext uri="{FF2B5EF4-FFF2-40B4-BE49-F238E27FC236}">
              <a16:creationId xmlns:a16="http://schemas.microsoft.com/office/drawing/2014/main" xmlns="" id="{5656EB6E-D82A-4223-8438-D043C28C1D67}"/>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24" name="Rectangle 106">
          <a:extLst>
            <a:ext uri="{FF2B5EF4-FFF2-40B4-BE49-F238E27FC236}">
              <a16:creationId xmlns:a16="http://schemas.microsoft.com/office/drawing/2014/main" xmlns="" id="{EF5572B8-E4E0-47E3-861A-E201045FD0F1}"/>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25" name="Rectangle 107">
          <a:extLst>
            <a:ext uri="{FF2B5EF4-FFF2-40B4-BE49-F238E27FC236}">
              <a16:creationId xmlns:a16="http://schemas.microsoft.com/office/drawing/2014/main" xmlns="" id="{B7910B23-4124-4055-9453-54EDCF357CFC}"/>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226" name="Rectangle 108">
          <a:extLst>
            <a:ext uri="{FF2B5EF4-FFF2-40B4-BE49-F238E27FC236}">
              <a16:creationId xmlns:a16="http://schemas.microsoft.com/office/drawing/2014/main" xmlns="" id="{66EF2267-4244-40D0-BD23-D0594957204D}"/>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227" name="Rectangle 109">
          <a:extLst>
            <a:ext uri="{FF2B5EF4-FFF2-40B4-BE49-F238E27FC236}">
              <a16:creationId xmlns:a16="http://schemas.microsoft.com/office/drawing/2014/main" xmlns="" id="{0137228E-9838-41A3-9F2A-8BCFD0E8A55B}"/>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28" name="Rectangle 110">
          <a:extLst>
            <a:ext uri="{FF2B5EF4-FFF2-40B4-BE49-F238E27FC236}">
              <a16:creationId xmlns:a16="http://schemas.microsoft.com/office/drawing/2014/main" xmlns="" id="{CB79D971-4F9F-4143-9A0A-CCE21F42D1BB}"/>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45</xdr:row>
      <xdr:rowOff>0</xdr:rowOff>
    </xdr:from>
    <xdr:ext cx="0" cy="142875"/>
    <xdr:sp macro="" textlink="">
      <xdr:nvSpPr>
        <xdr:cNvPr id="229" name="Rectangle 111">
          <a:extLst>
            <a:ext uri="{FF2B5EF4-FFF2-40B4-BE49-F238E27FC236}">
              <a16:creationId xmlns:a16="http://schemas.microsoft.com/office/drawing/2014/main" xmlns="" id="{BEBFBFEA-DD4D-4761-B2B8-C890BB87773D}"/>
            </a:ext>
          </a:extLst>
        </xdr:cNvPr>
        <xdr:cNvSpPr>
          <a:spLocks noChangeArrowheads="1"/>
        </xdr:cNvSpPr>
      </xdr:nvSpPr>
      <xdr:spPr bwMode="auto">
        <a:xfrm>
          <a:off x="5810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45</xdr:row>
      <xdr:rowOff>0</xdr:rowOff>
    </xdr:from>
    <xdr:ext cx="0" cy="142875"/>
    <xdr:sp macro="" textlink="">
      <xdr:nvSpPr>
        <xdr:cNvPr id="230" name="Rectangle 112">
          <a:extLst>
            <a:ext uri="{FF2B5EF4-FFF2-40B4-BE49-F238E27FC236}">
              <a16:creationId xmlns:a16="http://schemas.microsoft.com/office/drawing/2014/main" xmlns="" id="{BDE2F8A7-DA3C-4F15-8C3B-908EE24550FF}"/>
            </a:ext>
          </a:extLst>
        </xdr:cNvPr>
        <xdr:cNvSpPr>
          <a:spLocks noChangeArrowheads="1"/>
        </xdr:cNvSpPr>
      </xdr:nvSpPr>
      <xdr:spPr bwMode="auto">
        <a:xfrm>
          <a:off x="5810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31" name="Rectangle 113">
          <a:extLst>
            <a:ext uri="{FF2B5EF4-FFF2-40B4-BE49-F238E27FC236}">
              <a16:creationId xmlns:a16="http://schemas.microsoft.com/office/drawing/2014/main" xmlns="" id="{E4D6E043-DA28-448B-9FE1-3934378173DA}"/>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32" name="Rectangle 114">
          <a:extLst>
            <a:ext uri="{FF2B5EF4-FFF2-40B4-BE49-F238E27FC236}">
              <a16:creationId xmlns:a16="http://schemas.microsoft.com/office/drawing/2014/main" xmlns="" id="{FC067072-6C9E-4E98-BBDD-B2D17BC1124F}"/>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33" name="Rectangle 115">
          <a:extLst>
            <a:ext uri="{FF2B5EF4-FFF2-40B4-BE49-F238E27FC236}">
              <a16:creationId xmlns:a16="http://schemas.microsoft.com/office/drawing/2014/main" xmlns="" id="{F3548B6E-E466-4F36-B9FA-CCE3AD0A7645}"/>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34" name="Rectangle 116">
          <a:extLst>
            <a:ext uri="{FF2B5EF4-FFF2-40B4-BE49-F238E27FC236}">
              <a16:creationId xmlns:a16="http://schemas.microsoft.com/office/drawing/2014/main" xmlns="" id="{EB459128-A35B-4369-BB77-7B1A55F5D155}"/>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35" name="Rectangle 117">
          <a:extLst>
            <a:ext uri="{FF2B5EF4-FFF2-40B4-BE49-F238E27FC236}">
              <a16:creationId xmlns:a16="http://schemas.microsoft.com/office/drawing/2014/main" xmlns="" id="{683BBD40-040E-476E-8F0C-4BFB89F85E54}"/>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36" name="Rectangle 118">
          <a:extLst>
            <a:ext uri="{FF2B5EF4-FFF2-40B4-BE49-F238E27FC236}">
              <a16:creationId xmlns:a16="http://schemas.microsoft.com/office/drawing/2014/main" xmlns="" id="{18722154-CAE9-4DAD-9EE4-6AAF4836A618}"/>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37" name="Rectangle 119">
          <a:extLst>
            <a:ext uri="{FF2B5EF4-FFF2-40B4-BE49-F238E27FC236}">
              <a16:creationId xmlns:a16="http://schemas.microsoft.com/office/drawing/2014/main" xmlns="" id="{E5DF17F0-204A-4F57-B6E6-D6A68996C04C}"/>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38" name="Rectangle 120">
          <a:extLst>
            <a:ext uri="{FF2B5EF4-FFF2-40B4-BE49-F238E27FC236}">
              <a16:creationId xmlns:a16="http://schemas.microsoft.com/office/drawing/2014/main" xmlns="" id="{0598CB31-CDF9-4156-8B20-7ED239F90426}"/>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39" name="Rectangle 121">
          <a:extLst>
            <a:ext uri="{FF2B5EF4-FFF2-40B4-BE49-F238E27FC236}">
              <a16:creationId xmlns:a16="http://schemas.microsoft.com/office/drawing/2014/main" xmlns="" id="{E5CFB6AC-DFA5-469B-8290-0711ED2F4452}"/>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40" name="Rectangle 122">
          <a:extLst>
            <a:ext uri="{FF2B5EF4-FFF2-40B4-BE49-F238E27FC236}">
              <a16:creationId xmlns:a16="http://schemas.microsoft.com/office/drawing/2014/main" xmlns="" id="{F7F790E1-7B24-45BF-B196-35BF610CC72B}"/>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41" name="Rectangle 123">
          <a:extLst>
            <a:ext uri="{FF2B5EF4-FFF2-40B4-BE49-F238E27FC236}">
              <a16:creationId xmlns:a16="http://schemas.microsoft.com/office/drawing/2014/main" xmlns="" id="{8E7C8FE7-A2A4-4C89-8342-89252C8677AB}"/>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42" name="Rectangle 124">
          <a:extLst>
            <a:ext uri="{FF2B5EF4-FFF2-40B4-BE49-F238E27FC236}">
              <a16:creationId xmlns:a16="http://schemas.microsoft.com/office/drawing/2014/main" xmlns="" id="{1F771E4B-AB2D-4AE9-8B1F-208B813E9E28}"/>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43" name="Rectangle 125">
          <a:extLst>
            <a:ext uri="{FF2B5EF4-FFF2-40B4-BE49-F238E27FC236}">
              <a16:creationId xmlns:a16="http://schemas.microsoft.com/office/drawing/2014/main" xmlns="" id="{840D6197-FBDC-4D90-8E41-BB9B24B87BB2}"/>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244" name="Rectangle 126">
          <a:extLst>
            <a:ext uri="{FF2B5EF4-FFF2-40B4-BE49-F238E27FC236}">
              <a16:creationId xmlns:a16="http://schemas.microsoft.com/office/drawing/2014/main" xmlns="" id="{44D79163-BD09-4EEA-A3A0-273ECC2D743F}"/>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45" name="Rectangle 127">
          <a:extLst>
            <a:ext uri="{FF2B5EF4-FFF2-40B4-BE49-F238E27FC236}">
              <a16:creationId xmlns:a16="http://schemas.microsoft.com/office/drawing/2014/main" xmlns="" id="{E18B7CA8-16DB-481E-8EC7-AE58D50DB26D}"/>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46" name="Rectangle 128">
          <a:extLst>
            <a:ext uri="{FF2B5EF4-FFF2-40B4-BE49-F238E27FC236}">
              <a16:creationId xmlns:a16="http://schemas.microsoft.com/office/drawing/2014/main" xmlns="" id="{2F35A89F-4D4F-4E21-805F-CB4C6813824C}"/>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47" name="Rectangle 129">
          <a:extLst>
            <a:ext uri="{FF2B5EF4-FFF2-40B4-BE49-F238E27FC236}">
              <a16:creationId xmlns:a16="http://schemas.microsoft.com/office/drawing/2014/main" xmlns="" id="{580EAFC8-86C3-4E0C-B51C-68CD2EA97439}"/>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48" name="Rectangle 130">
          <a:extLst>
            <a:ext uri="{FF2B5EF4-FFF2-40B4-BE49-F238E27FC236}">
              <a16:creationId xmlns:a16="http://schemas.microsoft.com/office/drawing/2014/main" xmlns="" id="{FFA80AB1-A5D4-4F0F-9BBC-8E4C33A40CAA}"/>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49" name="Rectangle 131">
          <a:extLst>
            <a:ext uri="{FF2B5EF4-FFF2-40B4-BE49-F238E27FC236}">
              <a16:creationId xmlns:a16="http://schemas.microsoft.com/office/drawing/2014/main" xmlns="" id="{83437B87-09FE-4661-8183-92318CE4AB2F}"/>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50" name="Rectangle 132">
          <a:extLst>
            <a:ext uri="{FF2B5EF4-FFF2-40B4-BE49-F238E27FC236}">
              <a16:creationId xmlns:a16="http://schemas.microsoft.com/office/drawing/2014/main" xmlns="" id="{38597EBC-36ED-434C-B321-5DAF93250D0C}"/>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251" name="Rectangle 9">
          <a:extLst>
            <a:ext uri="{FF2B5EF4-FFF2-40B4-BE49-F238E27FC236}">
              <a16:creationId xmlns:a16="http://schemas.microsoft.com/office/drawing/2014/main" xmlns="" id="{0A1EFA73-7208-47F8-8B2B-D76BB415CEE2}"/>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252" name="Rectangle 10">
          <a:extLst>
            <a:ext uri="{FF2B5EF4-FFF2-40B4-BE49-F238E27FC236}">
              <a16:creationId xmlns:a16="http://schemas.microsoft.com/office/drawing/2014/main" xmlns="" id="{7719BF01-7058-4B50-83DC-CA1A767BA026}"/>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253" name="Rectangle 11">
          <a:extLst>
            <a:ext uri="{FF2B5EF4-FFF2-40B4-BE49-F238E27FC236}">
              <a16:creationId xmlns:a16="http://schemas.microsoft.com/office/drawing/2014/main" xmlns="" id="{E383F453-2B1C-46AE-B211-C483C5A55A54}"/>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254" name="Rectangle 12">
          <a:extLst>
            <a:ext uri="{FF2B5EF4-FFF2-40B4-BE49-F238E27FC236}">
              <a16:creationId xmlns:a16="http://schemas.microsoft.com/office/drawing/2014/main" xmlns="" id="{413F3C58-7CD4-4182-BED3-07A95D143C45}"/>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255" name="Rectangle 13">
          <a:extLst>
            <a:ext uri="{FF2B5EF4-FFF2-40B4-BE49-F238E27FC236}">
              <a16:creationId xmlns:a16="http://schemas.microsoft.com/office/drawing/2014/main" xmlns="" id="{6789853F-B64D-4FAF-9C44-46CAE1788DD0}"/>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256" name="Rectangle 14">
          <a:extLst>
            <a:ext uri="{FF2B5EF4-FFF2-40B4-BE49-F238E27FC236}">
              <a16:creationId xmlns:a16="http://schemas.microsoft.com/office/drawing/2014/main" xmlns="" id="{06CF2A30-1952-461C-B3D2-030AB82ADE8F}"/>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257" name="Rectangle 15">
          <a:extLst>
            <a:ext uri="{FF2B5EF4-FFF2-40B4-BE49-F238E27FC236}">
              <a16:creationId xmlns:a16="http://schemas.microsoft.com/office/drawing/2014/main" xmlns="" id="{8CA60295-7166-4949-AA6B-076D74D11F3C}"/>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258" name="Rectangle 16">
          <a:extLst>
            <a:ext uri="{FF2B5EF4-FFF2-40B4-BE49-F238E27FC236}">
              <a16:creationId xmlns:a16="http://schemas.microsoft.com/office/drawing/2014/main" xmlns="" id="{95691B3A-9777-4969-B852-333CE2D57DDE}"/>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259" name="Rectangle 17">
          <a:extLst>
            <a:ext uri="{FF2B5EF4-FFF2-40B4-BE49-F238E27FC236}">
              <a16:creationId xmlns:a16="http://schemas.microsoft.com/office/drawing/2014/main" xmlns="" id="{C98C6EBA-8B1A-41C2-AA48-B4ECCFC401D9}"/>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260" name="Rectangle 18">
          <a:extLst>
            <a:ext uri="{FF2B5EF4-FFF2-40B4-BE49-F238E27FC236}">
              <a16:creationId xmlns:a16="http://schemas.microsoft.com/office/drawing/2014/main" xmlns="" id="{DBB0AD2D-EAD3-4127-B532-A0305C7BF4D3}"/>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261" name="Rectangle 19">
          <a:extLst>
            <a:ext uri="{FF2B5EF4-FFF2-40B4-BE49-F238E27FC236}">
              <a16:creationId xmlns:a16="http://schemas.microsoft.com/office/drawing/2014/main" xmlns="" id="{A2F569E5-048F-4547-888C-3BFAEE799737}"/>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262" name="Rectangle 20">
          <a:extLst>
            <a:ext uri="{FF2B5EF4-FFF2-40B4-BE49-F238E27FC236}">
              <a16:creationId xmlns:a16="http://schemas.microsoft.com/office/drawing/2014/main" xmlns="" id="{3F3F484D-1942-4865-B577-A95DB6210F7E}"/>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263" name="Rectangle 21">
          <a:extLst>
            <a:ext uri="{FF2B5EF4-FFF2-40B4-BE49-F238E27FC236}">
              <a16:creationId xmlns:a16="http://schemas.microsoft.com/office/drawing/2014/main" xmlns="" id="{ADCBEEDE-4625-4933-BF7D-8B819EF155BD}"/>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264" name="Rectangle 22">
          <a:extLst>
            <a:ext uri="{FF2B5EF4-FFF2-40B4-BE49-F238E27FC236}">
              <a16:creationId xmlns:a16="http://schemas.microsoft.com/office/drawing/2014/main" xmlns="" id="{23A3E58C-88E9-42C7-880D-1718F6655BA0}"/>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265" name="Rectangle 23">
          <a:extLst>
            <a:ext uri="{FF2B5EF4-FFF2-40B4-BE49-F238E27FC236}">
              <a16:creationId xmlns:a16="http://schemas.microsoft.com/office/drawing/2014/main" xmlns="" id="{4E193267-7F1D-4B2A-A18A-394489C75687}"/>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266" name="Rectangle 24">
          <a:extLst>
            <a:ext uri="{FF2B5EF4-FFF2-40B4-BE49-F238E27FC236}">
              <a16:creationId xmlns:a16="http://schemas.microsoft.com/office/drawing/2014/main" xmlns="" id="{72432EF0-7B2C-4ACF-B132-50782E4B0B41}"/>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45</xdr:row>
      <xdr:rowOff>0</xdr:rowOff>
    </xdr:from>
    <xdr:ext cx="28534" cy="125227"/>
    <xdr:sp macro="" textlink="">
      <xdr:nvSpPr>
        <xdr:cNvPr id="267" name="Rectangle 389">
          <a:extLst>
            <a:ext uri="{FF2B5EF4-FFF2-40B4-BE49-F238E27FC236}">
              <a16:creationId xmlns:a16="http://schemas.microsoft.com/office/drawing/2014/main" xmlns="" id="{2C19B6B0-FFDC-4E21-9272-4B2AD4A33253}"/>
            </a:ext>
          </a:extLst>
        </xdr:cNvPr>
        <xdr:cNvSpPr>
          <a:spLocks noChangeArrowheads="1"/>
        </xdr:cNvSpPr>
      </xdr:nvSpPr>
      <xdr:spPr bwMode="auto">
        <a:xfrm>
          <a:off x="552450" y="1265777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45</xdr:row>
      <xdr:rowOff>0</xdr:rowOff>
    </xdr:from>
    <xdr:ext cx="0" cy="142875"/>
    <xdr:sp macro="" textlink="">
      <xdr:nvSpPr>
        <xdr:cNvPr id="268" name="Rectangle 26">
          <a:extLst>
            <a:ext uri="{FF2B5EF4-FFF2-40B4-BE49-F238E27FC236}">
              <a16:creationId xmlns:a16="http://schemas.microsoft.com/office/drawing/2014/main" xmlns="" id="{9211F142-2FA5-4A2F-A7CC-FB3005B37D93}"/>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45</xdr:row>
      <xdr:rowOff>0</xdr:rowOff>
    </xdr:from>
    <xdr:ext cx="28534" cy="125227"/>
    <xdr:sp macro="" textlink="">
      <xdr:nvSpPr>
        <xdr:cNvPr id="269" name="Rectangle 391">
          <a:extLst>
            <a:ext uri="{FF2B5EF4-FFF2-40B4-BE49-F238E27FC236}">
              <a16:creationId xmlns:a16="http://schemas.microsoft.com/office/drawing/2014/main" xmlns="" id="{717D6614-28EF-4215-94CE-189D9EC8470C}"/>
            </a:ext>
          </a:extLst>
        </xdr:cNvPr>
        <xdr:cNvSpPr>
          <a:spLocks noChangeArrowheads="1"/>
        </xdr:cNvSpPr>
      </xdr:nvSpPr>
      <xdr:spPr bwMode="auto">
        <a:xfrm>
          <a:off x="552450" y="1265777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45</xdr:row>
      <xdr:rowOff>0</xdr:rowOff>
    </xdr:from>
    <xdr:ext cx="0" cy="142875"/>
    <xdr:sp macro="" textlink="">
      <xdr:nvSpPr>
        <xdr:cNvPr id="270" name="Rectangle 28">
          <a:extLst>
            <a:ext uri="{FF2B5EF4-FFF2-40B4-BE49-F238E27FC236}">
              <a16:creationId xmlns:a16="http://schemas.microsoft.com/office/drawing/2014/main" xmlns="" id="{B1443286-0030-4F51-AC50-DC5A5606317A}"/>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71" name="Rectangle 29">
          <a:extLst>
            <a:ext uri="{FF2B5EF4-FFF2-40B4-BE49-F238E27FC236}">
              <a16:creationId xmlns:a16="http://schemas.microsoft.com/office/drawing/2014/main" xmlns="" id="{656736EA-2DA8-46CB-99F8-C93696C09327}"/>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72" name="Rectangle 30">
          <a:extLst>
            <a:ext uri="{FF2B5EF4-FFF2-40B4-BE49-F238E27FC236}">
              <a16:creationId xmlns:a16="http://schemas.microsoft.com/office/drawing/2014/main" xmlns="" id="{8F7190E6-2240-440B-91FA-9B3F1B4A3C60}"/>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73" name="Rectangle 31">
          <a:extLst>
            <a:ext uri="{FF2B5EF4-FFF2-40B4-BE49-F238E27FC236}">
              <a16:creationId xmlns:a16="http://schemas.microsoft.com/office/drawing/2014/main" xmlns="" id="{6205025F-7D76-43EB-A020-68AB95C29DB1}"/>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74" name="Rectangle 32">
          <a:extLst>
            <a:ext uri="{FF2B5EF4-FFF2-40B4-BE49-F238E27FC236}">
              <a16:creationId xmlns:a16="http://schemas.microsoft.com/office/drawing/2014/main" xmlns="" id="{54818FF1-5E2C-4E1F-87B3-87FBEF1D000B}"/>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75" name="Rectangle 33">
          <a:extLst>
            <a:ext uri="{FF2B5EF4-FFF2-40B4-BE49-F238E27FC236}">
              <a16:creationId xmlns:a16="http://schemas.microsoft.com/office/drawing/2014/main" xmlns="" id="{AC402989-E92B-418D-81C4-FEE17F42E44A}"/>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76" name="Rectangle 34">
          <a:extLst>
            <a:ext uri="{FF2B5EF4-FFF2-40B4-BE49-F238E27FC236}">
              <a16:creationId xmlns:a16="http://schemas.microsoft.com/office/drawing/2014/main" xmlns="" id="{70D3B99B-6AA9-40D0-A8C3-136AD9B92202}"/>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277" name="Rectangle 35">
          <a:extLst>
            <a:ext uri="{FF2B5EF4-FFF2-40B4-BE49-F238E27FC236}">
              <a16:creationId xmlns:a16="http://schemas.microsoft.com/office/drawing/2014/main" xmlns="" id="{CC4FCFAD-CBA8-44E9-9138-1C4746EA698D}"/>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278" name="Rectangle 36">
          <a:extLst>
            <a:ext uri="{FF2B5EF4-FFF2-40B4-BE49-F238E27FC236}">
              <a16:creationId xmlns:a16="http://schemas.microsoft.com/office/drawing/2014/main" xmlns="" id="{F9F0024A-80F0-423B-955E-D10BEF241411}"/>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45</xdr:row>
      <xdr:rowOff>0</xdr:rowOff>
    </xdr:from>
    <xdr:ext cx="28534" cy="125227"/>
    <xdr:sp macro="" textlink="">
      <xdr:nvSpPr>
        <xdr:cNvPr id="279" name="Rectangle 401">
          <a:extLst>
            <a:ext uri="{FF2B5EF4-FFF2-40B4-BE49-F238E27FC236}">
              <a16:creationId xmlns:a16="http://schemas.microsoft.com/office/drawing/2014/main" xmlns="" id="{4C84487D-933D-4EFD-B625-EEE3A6A34204}"/>
            </a:ext>
          </a:extLst>
        </xdr:cNvPr>
        <xdr:cNvSpPr>
          <a:spLocks noChangeArrowheads="1"/>
        </xdr:cNvSpPr>
      </xdr:nvSpPr>
      <xdr:spPr bwMode="auto">
        <a:xfrm>
          <a:off x="552450" y="1265777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45</xdr:row>
      <xdr:rowOff>0</xdr:rowOff>
    </xdr:from>
    <xdr:ext cx="28534" cy="125227"/>
    <xdr:sp macro="" textlink="">
      <xdr:nvSpPr>
        <xdr:cNvPr id="280" name="Rectangle 402">
          <a:extLst>
            <a:ext uri="{FF2B5EF4-FFF2-40B4-BE49-F238E27FC236}">
              <a16:creationId xmlns:a16="http://schemas.microsoft.com/office/drawing/2014/main" xmlns="" id="{73FA8781-D071-4B5C-B85A-E5A556C8B25D}"/>
            </a:ext>
          </a:extLst>
        </xdr:cNvPr>
        <xdr:cNvSpPr>
          <a:spLocks noChangeArrowheads="1"/>
        </xdr:cNvSpPr>
      </xdr:nvSpPr>
      <xdr:spPr bwMode="auto">
        <a:xfrm>
          <a:off x="552450" y="1265777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45</xdr:row>
      <xdr:rowOff>0</xdr:rowOff>
    </xdr:from>
    <xdr:ext cx="0" cy="142875"/>
    <xdr:sp macro="" textlink="">
      <xdr:nvSpPr>
        <xdr:cNvPr id="281" name="Rectangle 39">
          <a:extLst>
            <a:ext uri="{FF2B5EF4-FFF2-40B4-BE49-F238E27FC236}">
              <a16:creationId xmlns:a16="http://schemas.microsoft.com/office/drawing/2014/main" xmlns="" id="{6EE1AB4E-6AA9-40D4-BB39-B66C7FDC7A29}"/>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82" name="Rectangle 40">
          <a:extLst>
            <a:ext uri="{FF2B5EF4-FFF2-40B4-BE49-F238E27FC236}">
              <a16:creationId xmlns:a16="http://schemas.microsoft.com/office/drawing/2014/main" xmlns="" id="{FDD77957-7BCD-4648-92A8-B61EA4F4A2BE}"/>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83" name="Rectangle 41">
          <a:extLst>
            <a:ext uri="{FF2B5EF4-FFF2-40B4-BE49-F238E27FC236}">
              <a16:creationId xmlns:a16="http://schemas.microsoft.com/office/drawing/2014/main" xmlns="" id="{0BA39FCB-6098-4E4B-A51F-37FF99139680}"/>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84" name="Rectangle 42">
          <a:extLst>
            <a:ext uri="{FF2B5EF4-FFF2-40B4-BE49-F238E27FC236}">
              <a16:creationId xmlns:a16="http://schemas.microsoft.com/office/drawing/2014/main" xmlns="" id="{706BDF85-5F25-4B4B-9DCE-4038E255B6DE}"/>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85" name="Rectangle 43">
          <a:extLst>
            <a:ext uri="{FF2B5EF4-FFF2-40B4-BE49-F238E27FC236}">
              <a16:creationId xmlns:a16="http://schemas.microsoft.com/office/drawing/2014/main" xmlns="" id="{5791A4C6-7CF0-49D1-B5FE-EF44AE28DA37}"/>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86" name="Rectangle 44">
          <a:extLst>
            <a:ext uri="{FF2B5EF4-FFF2-40B4-BE49-F238E27FC236}">
              <a16:creationId xmlns:a16="http://schemas.microsoft.com/office/drawing/2014/main" xmlns="" id="{BAAB370D-B03D-4DFB-AEB9-087F325401FE}"/>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87" name="Rectangle 45">
          <a:extLst>
            <a:ext uri="{FF2B5EF4-FFF2-40B4-BE49-F238E27FC236}">
              <a16:creationId xmlns:a16="http://schemas.microsoft.com/office/drawing/2014/main" xmlns="" id="{D886A754-E263-4C12-8050-AFC6263AB930}"/>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288" name="Rectangle 46">
          <a:extLst>
            <a:ext uri="{FF2B5EF4-FFF2-40B4-BE49-F238E27FC236}">
              <a16:creationId xmlns:a16="http://schemas.microsoft.com/office/drawing/2014/main" xmlns="" id="{CB074F38-3739-4524-A367-D8DAA9D0BCDD}"/>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289" name="Rectangle 47">
          <a:extLst>
            <a:ext uri="{FF2B5EF4-FFF2-40B4-BE49-F238E27FC236}">
              <a16:creationId xmlns:a16="http://schemas.microsoft.com/office/drawing/2014/main" xmlns="" id="{396FE536-4964-4EE4-8661-1CD4932BAFA3}"/>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90" name="Rectangle 48">
          <a:extLst>
            <a:ext uri="{FF2B5EF4-FFF2-40B4-BE49-F238E27FC236}">
              <a16:creationId xmlns:a16="http://schemas.microsoft.com/office/drawing/2014/main" xmlns="" id="{40DF5C75-1C9E-4F4E-A3E9-4E6FA592E23B}"/>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45</xdr:row>
      <xdr:rowOff>0</xdr:rowOff>
    </xdr:from>
    <xdr:ext cx="0" cy="142875"/>
    <xdr:sp macro="" textlink="">
      <xdr:nvSpPr>
        <xdr:cNvPr id="291" name="Rectangle 49">
          <a:extLst>
            <a:ext uri="{FF2B5EF4-FFF2-40B4-BE49-F238E27FC236}">
              <a16:creationId xmlns:a16="http://schemas.microsoft.com/office/drawing/2014/main" xmlns="" id="{C8067547-049E-41F2-90A8-774E021BE529}"/>
            </a:ext>
          </a:extLst>
        </xdr:cNvPr>
        <xdr:cNvSpPr>
          <a:spLocks noChangeArrowheads="1"/>
        </xdr:cNvSpPr>
      </xdr:nvSpPr>
      <xdr:spPr bwMode="auto">
        <a:xfrm>
          <a:off x="5810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45</xdr:row>
      <xdr:rowOff>0</xdr:rowOff>
    </xdr:from>
    <xdr:ext cx="0" cy="142875"/>
    <xdr:sp macro="" textlink="">
      <xdr:nvSpPr>
        <xdr:cNvPr id="292" name="Rectangle 50">
          <a:extLst>
            <a:ext uri="{FF2B5EF4-FFF2-40B4-BE49-F238E27FC236}">
              <a16:creationId xmlns:a16="http://schemas.microsoft.com/office/drawing/2014/main" xmlns="" id="{7348F686-7A8D-4E99-9720-DB05BA6FCCEA}"/>
            </a:ext>
          </a:extLst>
        </xdr:cNvPr>
        <xdr:cNvSpPr>
          <a:spLocks noChangeArrowheads="1"/>
        </xdr:cNvSpPr>
      </xdr:nvSpPr>
      <xdr:spPr bwMode="auto">
        <a:xfrm>
          <a:off x="5810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93" name="Rectangle 51">
          <a:extLst>
            <a:ext uri="{FF2B5EF4-FFF2-40B4-BE49-F238E27FC236}">
              <a16:creationId xmlns:a16="http://schemas.microsoft.com/office/drawing/2014/main" xmlns="" id="{9D81C94B-8FD7-4303-B98A-338757DE390F}"/>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94" name="Rectangle 52">
          <a:extLst>
            <a:ext uri="{FF2B5EF4-FFF2-40B4-BE49-F238E27FC236}">
              <a16:creationId xmlns:a16="http://schemas.microsoft.com/office/drawing/2014/main" xmlns="" id="{E3780A72-83A9-4F24-920B-E9F59A5D1B71}"/>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95" name="Rectangle 53">
          <a:extLst>
            <a:ext uri="{FF2B5EF4-FFF2-40B4-BE49-F238E27FC236}">
              <a16:creationId xmlns:a16="http://schemas.microsoft.com/office/drawing/2014/main" xmlns="" id="{266AB66C-6F49-440C-96AA-1CE6088BB23D}"/>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96" name="Rectangle 54">
          <a:extLst>
            <a:ext uri="{FF2B5EF4-FFF2-40B4-BE49-F238E27FC236}">
              <a16:creationId xmlns:a16="http://schemas.microsoft.com/office/drawing/2014/main" xmlns="" id="{B7A83F75-4251-46B9-B9C3-170A3D6ECC69}"/>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97" name="Rectangle 55">
          <a:extLst>
            <a:ext uri="{FF2B5EF4-FFF2-40B4-BE49-F238E27FC236}">
              <a16:creationId xmlns:a16="http://schemas.microsoft.com/office/drawing/2014/main" xmlns="" id="{0376AFC0-3368-4E76-A428-234B7237F7BA}"/>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98" name="Rectangle 56">
          <a:extLst>
            <a:ext uri="{FF2B5EF4-FFF2-40B4-BE49-F238E27FC236}">
              <a16:creationId xmlns:a16="http://schemas.microsoft.com/office/drawing/2014/main" xmlns="" id="{2FDF9FC9-E86E-4463-8442-DEA2D996E758}"/>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299" name="Rectangle 57">
          <a:extLst>
            <a:ext uri="{FF2B5EF4-FFF2-40B4-BE49-F238E27FC236}">
              <a16:creationId xmlns:a16="http://schemas.microsoft.com/office/drawing/2014/main" xmlns="" id="{E40FA723-35AE-4213-8E74-B9C26E3C69DF}"/>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00" name="Rectangle 58">
          <a:extLst>
            <a:ext uri="{FF2B5EF4-FFF2-40B4-BE49-F238E27FC236}">
              <a16:creationId xmlns:a16="http://schemas.microsoft.com/office/drawing/2014/main" xmlns="" id="{8051AEAB-5A38-47CD-91F6-18139016F9E6}"/>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01" name="Rectangle 59">
          <a:extLst>
            <a:ext uri="{FF2B5EF4-FFF2-40B4-BE49-F238E27FC236}">
              <a16:creationId xmlns:a16="http://schemas.microsoft.com/office/drawing/2014/main" xmlns="" id="{4DBEB39C-97C0-45E1-A334-4BF27E9CCD38}"/>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02" name="Rectangle 60">
          <a:extLst>
            <a:ext uri="{FF2B5EF4-FFF2-40B4-BE49-F238E27FC236}">
              <a16:creationId xmlns:a16="http://schemas.microsoft.com/office/drawing/2014/main" xmlns="" id="{D396AE2C-2706-421A-8CC9-A1209A164F00}"/>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03" name="Rectangle 61">
          <a:extLst>
            <a:ext uri="{FF2B5EF4-FFF2-40B4-BE49-F238E27FC236}">
              <a16:creationId xmlns:a16="http://schemas.microsoft.com/office/drawing/2014/main" xmlns="" id="{5103F1E0-E833-45BE-B002-63A34C9F2FBD}"/>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04" name="Rectangle 62">
          <a:extLst>
            <a:ext uri="{FF2B5EF4-FFF2-40B4-BE49-F238E27FC236}">
              <a16:creationId xmlns:a16="http://schemas.microsoft.com/office/drawing/2014/main" xmlns="" id="{94BB0383-3E1C-42E6-A1AE-D4981B4FF729}"/>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05" name="Rectangle 63">
          <a:extLst>
            <a:ext uri="{FF2B5EF4-FFF2-40B4-BE49-F238E27FC236}">
              <a16:creationId xmlns:a16="http://schemas.microsoft.com/office/drawing/2014/main" xmlns="" id="{13AD763A-593A-4910-BB37-697A8C5B4C23}"/>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306" name="Rectangle 64">
          <a:extLst>
            <a:ext uri="{FF2B5EF4-FFF2-40B4-BE49-F238E27FC236}">
              <a16:creationId xmlns:a16="http://schemas.microsoft.com/office/drawing/2014/main" xmlns="" id="{CC5DDE5A-4513-4700-B083-829ACB9DEC8E}"/>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07" name="Rectangle 65">
          <a:extLst>
            <a:ext uri="{FF2B5EF4-FFF2-40B4-BE49-F238E27FC236}">
              <a16:creationId xmlns:a16="http://schemas.microsoft.com/office/drawing/2014/main" xmlns="" id="{2AEFB560-F153-4EFD-A50C-2D3551A289FA}"/>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08" name="Rectangle 66">
          <a:extLst>
            <a:ext uri="{FF2B5EF4-FFF2-40B4-BE49-F238E27FC236}">
              <a16:creationId xmlns:a16="http://schemas.microsoft.com/office/drawing/2014/main" xmlns="" id="{633A3306-A19D-44BB-9279-79E46E5F6B5F}"/>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09" name="Rectangle 67">
          <a:extLst>
            <a:ext uri="{FF2B5EF4-FFF2-40B4-BE49-F238E27FC236}">
              <a16:creationId xmlns:a16="http://schemas.microsoft.com/office/drawing/2014/main" xmlns="" id="{A6EC1308-2BB0-43C6-94FF-61F1AD06B44E}"/>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10" name="Rectangle 68">
          <a:extLst>
            <a:ext uri="{FF2B5EF4-FFF2-40B4-BE49-F238E27FC236}">
              <a16:creationId xmlns:a16="http://schemas.microsoft.com/office/drawing/2014/main" xmlns="" id="{1BE46450-ABD3-4045-BE49-A042D58BBD1B}"/>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11" name="Rectangle 69">
          <a:extLst>
            <a:ext uri="{FF2B5EF4-FFF2-40B4-BE49-F238E27FC236}">
              <a16:creationId xmlns:a16="http://schemas.microsoft.com/office/drawing/2014/main" xmlns="" id="{6E2F73BE-2B0F-4F90-A00B-A0BF45368085}"/>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12" name="Rectangle 70">
          <a:extLst>
            <a:ext uri="{FF2B5EF4-FFF2-40B4-BE49-F238E27FC236}">
              <a16:creationId xmlns:a16="http://schemas.microsoft.com/office/drawing/2014/main" xmlns="" id="{97CD2F42-F6EC-4AD2-8A34-3CAF7CD58635}"/>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313" name="Rectangle 71">
          <a:extLst>
            <a:ext uri="{FF2B5EF4-FFF2-40B4-BE49-F238E27FC236}">
              <a16:creationId xmlns:a16="http://schemas.microsoft.com/office/drawing/2014/main" xmlns="" id="{5A855497-5977-4DC5-95F7-C92AF5895D67}"/>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314" name="Rectangle 72">
          <a:extLst>
            <a:ext uri="{FF2B5EF4-FFF2-40B4-BE49-F238E27FC236}">
              <a16:creationId xmlns:a16="http://schemas.microsoft.com/office/drawing/2014/main" xmlns="" id="{5F013EBA-9791-4CCD-B643-270EA9E41D2F}"/>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315" name="Rectangle 73">
          <a:extLst>
            <a:ext uri="{FF2B5EF4-FFF2-40B4-BE49-F238E27FC236}">
              <a16:creationId xmlns:a16="http://schemas.microsoft.com/office/drawing/2014/main" xmlns="" id="{3FCEB232-EC9F-4848-A547-3CE58CF29372}"/>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316" name="Rectangle 74">
          <a:extLst>
            <a:ext uri="{FF2B5EF4-FFF2-40B4-BE49-F238E27FC236}">
              <a16:creationId xmlns:a16="http://schemas.microsoft.com/office/drawing/2014/main" xmlns="" id="{79A8984E-57FE-45A3-846D-9B4339B49C63}"/>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317" name="Rectangle 75">
          <a:extLst>
            <a:ext uri="{FF2B5EF4-FFF2-40B4-BE49-F238E27FC236}">
              <a16:creationId xmlns:a16="http://schemas.microsoft.com/office/drawing/2014/main" xmlns="" id="{0CBFE901-0B68-440B-9A49-A7BD4A0E0430}"/>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318" name="Rectangle 76">
          <a:extLst>
            <a:ext uri="{FF2B5EF4-FFF2-40B4-BE49-F238E27FC236}">
              <a16:creationId xmlns:a16="http://schemas.microsoft.com/office/drawing/2014/main" xmlns="" id="{D777E66C-5C9C-447B-801A-A1486832DF78}"/>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319" name="Rectangle 77">
          <a:extLst>
            <a:ext uri="{FF2B5EF4-FFF2-40B4-BE49-F238E27FC236}">
              <a16:creationId xmlns:a16="http://schemas.microsoft.com/office/drawing/2014/main" xmlns="" id="{3B383D79-2FD1-41DC-A923-F4C2A1D909A9}"/>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320" name="Rectangle 78">
          <a:extLst>
            <a:ext uri="{FF2B5EF4-FFF2-40B4-BE49-F238E27FC236}">
              <a16:creationId xmlns:a16="http://schemas.microsoft.com/office/drawing/2014/main" xmlns="" id="{8B049888-27DC-47C5-A1CF-89A6CF991B84}"/>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321" name="Rectangle 79">
          <a:extLst>
            <a:ext uri="{FF2B5EF4-FFF2-40B4-BE49-F238E27FC236}">
              <a16:creationId xmlns:a16="http://schemas.microsoft.com/office/drawing/2014/main" xmlns="" id="{BA83367D-1BBC-4C96-9712-E4CBDEADB01C}"/>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322" name="Rectangle 80">
          <a:extLst>
            <a:ext uri="{FF2B5EF4-FFF2-40B4-BE49-F238E27FC236}">
              <a16:creationId xmlns:a16="http://schemas.microsoft.com/office/drawing/2014/main" xmlns="" id="{589338EC-C6BE-4FFD-8E46-A4284E35CB4D}"/>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323" name="Rectangle 81">
          <a:extLst>
            <a:ext uri="{FF2B5EF4-FFF2-40B4-BE49-F238E27FC236}">
              <a16:creationId xmlns:a16="http://schemas.microsoft.com/office/drawing/2014/main" xmlns="" id="{84770D3B-EA24-4213-B5B7-0E7B54356512}"/>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45</xdr:row>
      <xdr:rowOff>0</xdr:rowOff>
    </xdr:from>
    <xdr:ext cx="0" cy="133350"/>
    <xdr:sp macro="" textlink="">
      <xdr:nvSpPr>
        <xdr:cNvPr id="324" name="Rectangle 82">
          <a:extLst>
            <a:ext uri="{FF2B5EF4-FFF2-40B4-BE49-F238E27FC236}">
              <a16:creationId xmlns:a16="http://schemas.microsoft.com/office/drawing/2014/main" xmlns="" id="{676DCD58-8929-4481-B45C-28180E452D15}"/>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325" name="Rectangle 83">
          <a:extLst>
            <a:ext uri="{FF2B5EF4-FFF2-40B4-BE49-F238E27FC236}">
              <a16:creationId xmlns:a16="http://schemas.microsoft.com/office/drawing/2014/main" xmlns="" id="{39109855-F7F6-4651-ACF0-0D12825200BD}"/>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326" name="Rectangle 84">
          <a:extLst>
            <a:ext uri="{FF2B5EF4-FFF2-40B4-BE49-F238E27FC236}">
              <a16:creationId xmlns:a16="http://schemas.microsoft.com/office/drawing/2014/main" xmlns="" id="{4C635F4F-D762-4DDC-ABEC-9B4F58CB2CA9}"/>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327" name="Rectangle 85">
          <a:extLst>
            <a:ext uri="{FF2B5EF4-FFF2-40B4-BE49-F238E27FC236}">
              <a16:creationId xmlns:a16="http://schemas.microsoft.com/office/drawing/2014/main" xmlns="" id="{F0710469-1E99-41DF-A5ED-F4C9A039ADD5}"/>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328" name="Rectangle 86">
          <a:extLst>
            <a:ext uri="{FF2B5EF4-FFF2-40B4-BE49-F238E27FC236}">
              <a16:creationId xmlns:a16="http://schemas.microsoft.com/office/drawing/2014/main" xmlns="" id="{29C89687-5B81-42A4-9498-0F2003960A71}"/>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45</xdr:row>
      <xdr:rowOff>0</xdr:rowOff>
    </xdr:from>
    <xdr:ext cx="28534" cy="125227"/>
    <xdr:sp macro="" textlink="">
      <xdr:nvSpPr>
        <xdr:cNvPr id="329" name="Rectangle 451">
          <a:extLst>
            <a:ext uri="{FF2B5EF4-FFF2-40B4-BE49-F238E27FC236}">
              <a16:creationId xmlns:a16="http://schemas.microsoft.com/office/drawing/2014/main" xmlns="" id="{54CF786B-CEA5-4C4E-A5B8-3BECD2A3A9BE}"/>
            </a:ext>
          </a:extLst>
        </xdr:cNvPr>
        <xdr:cNvSpPr>
          <a:spLocks noChangeArrowheads="1"/>
        </xdr:cNvSpPr>
      </xdr:nvSpPr>
      <xdr:spPr bwMode="auto">
        <a:xfrm>
          <a:off x="552450" y="1265777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45</xdr:row>
      <xdr:rowOff>0</xdr:rowOff>
    </xdr:from>
    <xdr:ext cx="0" cy="142875"/>
    <xdr:sp macro="" textlink="">
      <xdr:nvSpPr>
        <xdr:cNvPr id="330" name="Rectangle 88">
          <a:extLst>
            <a:ext uri="{FF2B5EF4-FFF2-40B4-BE49-F238E27FC236}">
              <a16:creationId xmlns:a16="http://schemas.microsoft.com/office/drawing/2014/main" xmlns="" id="{D5659B42-6608-4564-8A4D-73CB00BE9DEC}"/>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45</xdr:row>
      <xdr:rowOff>0</xdr:rowOff>
    </xdr:from>
    <xdr:ext cx="28534" cy="125227"/>
    <xdr:sp macro="" textlink="">
      <xdr:nvSpPr>
        <xdr:cNvPr id="331" name="Rectangle 453">
          <a:extLst>
            <a:ext uri="{FF2B5EF4-FFF2-40B4-BE49-F238E27FC236}">
              <a16:creationId xmlns:a16="http://schemas.microsoft.com/office/drawing/2014/main" xmlns="" id="{F92FD090-22EF-4770-99E6-E979D12BF937}"/>
            </a:ext>
          </a:extLst>
        </xdr:cNvPr>
        <xdr:cNvSpPr>
          <a:spLocks noChangeArrowheads="1"/>
        </xdr:cNvSpPr>
      </xdr:nvSpPr>
      <xdr:spPr bwMode="auto">
        <a:xfrm>
          <a:off x="552450" y="1265777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45</xdr:row>
      <xdr:rowOff>0</xdr:rowOff>
    </xdr:from>
    <xdr:ext cx="0" cy="142875"/>
    <xdr:sp macro="" textlink="">
      <xdr:nvSpPr>
        <xdr:cNvPr id="332" name="Rectangle 90">
          <a:extLst>
            <a:ext uri="{FF2B5EF4-FFF2-40B4-BE49-F238E27FC236}">
              <a16:creationId xmlns:a16="http://schemas.microsoft.com/office/drawing/2014/main" xmlns="" id="{90ECF7AF-6004-4F85-AD2E-31C52C9CB3C4}"/>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33" name="Rectangle 91">
          <a:extLst>
            <a:ext uri="{FF2B5EF4-FFF2-40B4-BE49-F238E27FC236}">
              <a16:creationId xmlns:a16="http://schemas.microsoft.com/office/drawing/2014/main" xmlns="" id="{BA52485E-D212-4D0D-B382-C2EA40EF06B6}"/>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34" name="Rectangle 92">
          <a:extLst>
            <a:ext uri="{FF2B5EF4-FFF2-40B4-BE49-F238E27FC236}">
              <a16:creationId xmlns:a16="http://schemas.microsoft.com/office/drawing/2014/main" xmlns="" id="{96D3DC54-173B-47A2-A138-76146662B4D7}"/>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35" name="Rectangle 93">
          <a:extLst>
            <a:ext uri="{FF2B5EF4-FFF2-40B4-BE49-F238E27FC236}">
              <a16:creationId xmlns:a16="http://schemas.microsoft.com/office/drawing/2014/main" xmlns="" id="{868CA3F1-7D5F-46A0-9361-068FC63B7924}"/>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36" name="Rectangle 94">
          <a:extLst>
            <a:ext uri="{FF2B5EF4-FFF2-40B4-BE49-F238E27FC236}">
              <a16:creationId xmlns:a16="http://schemas.microsoft.com/office/drawing/2014/main" xmlns="" id="{62D88F97-A302-48AD-AC58-8A180A505DEA}"/>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37" name="Rectangle 95">
          <a:extLst>
            <a:ext uri="{FF2B5EF4-FFF2-40B4-BE49-F238E27FC236}">
              <a16:creationId xmlns:a16="http://schemas.microsoft.com/office/drawing/2014/main" xmlns="" id="{53D90452-CA22-467B-997F-BEB8919971EE}"/>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38" name="Rectangle 96">
          <a:extLst>
            <a:ext uri="{FF2B5EF4-FFF2-40B4-BE49-F238E27FC236}">
              <a16:creationId xmlns:a16="http://schemas.microsoft.com/office/drawing/2014/main" xmlns="" id="{98A005D9-1C22-4B9F-868D-A4F14128629A}"/>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339" name="Rectangle 97">
          <a:extLst>
            <a:ext uri="{FF2B5EF4-FFF2-40B4-BE49-F238E27FC236}">
              <a16:creationId xmlns:a16="http://schemas.microsoft.com/office/drawing/2014/main" xmlns="" id="{E9EB4B8B-69CF-48CC-A985-67663DCB3F45}"/>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340" name="Rectangle 98">
          <a:extLst>
            <a:ext uri="{FF2B5EF4-FFF2-40B4-BE49-F238E27FC236}">
              <a16:creationId xmlns:a16="http://schemas.microsoft.com/office/drawing/2014/main" xmlns="" id="{11F5894E-3628-4A31-930B-0D771F38D3C0}"/>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45</xdr:row>
      <xdr:rowOff>0</xdr:rowOff>
    </xdr:from>
    <xdr:ext cx="28534" cy="125227"/>
    <xdr:sp macro="" textlink="">
      <xdr:nvSpPr>
        <xdr:cNvPr id="341" name="Rectangle 463">
          <a:extLst>
            <a:ext uri="{FF2B5EF4-FFF2-40B4-BE49-F238E27FC236}">
              <a16:creationId xmlns:a16="http://schemas.microsoft.com/office/drawing/2014/main" xmlns="" id="{FDBF35A9-2897-4F55-9FD1-D74FBD48078D}"/>
            </a:ext>
          </a:extLst>
        </xdr:cNvPr>
        <xdr:cNvSpPr>
          <a:spLocks noChangeArrowheads="1"/>
        </xdr:cNvSpPr>
      </xdr:nvSpPr>
      <xdr:spPr bwMode="auto">
        <a:xfrm>
          <a:off x="552450" y="1265777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45</xdr:row>
      <xdr:rowOff>0</xdr:rowOff>
    </xdr:from>
    <xdr:ext cx="28534" cy="125227"/>
    <xdr:sp macro="" textlink="">
      <xdr:nvSpPr>
        <xdr:cNvPr id="342" name="Rectangle 464">
          <a:extLst>
            <a:ext uri="{FF2B5EF4-FFF2-40B4-BE49-F238E27FC236}">
              <a16:creationId xmlns:a16="http://schemas.microsoft.com/office/drawing/2014/main" xmlns="" id="{972F5787-890E-4B7E-B9C1-1DDC3FFFFD93}"/>
            </a:ext>
          </a:extLst>
        </xdr:cNvPr>
        <xdr:cNvSpPr>
          <a:spLocks noChangeArrowheads="1"/>
        </xdr:cNvSpPr>
      </xdr:nvSpPr>
      <xdr:spPr bwMode="auto">
        <a:xfrm>
          <a:off x="552450" y="1265777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45</xdr:row>
      <xdr:rowOff>0</xdr:rowOff>
    </xdr:from>
    <xdr:ext cx="0" cy="142875"/>
    <xdr:sp macro="" textlink="">
      <xdr:nvSpPr>
        <xdr:cNvPr id="343" name="Rectangle 101">
          <a:extLst>
            <a:ext uri="{FF2B5EF4-FFF2-40B4-BE49-F238E27FC236}">
              <a16:creationId xmlns:a16="http://schemas.microsoft.com/office/drawing/2014/main" xmlns="" id="{B2063EC5-E484-4524-B666-243E85739730}"/>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44" name="Rectangle 102">
          <a:extLst>
            <a:ext uri="{FF2B5EF4-FFF2-40B4-BE49-F238E27FC236}">
              <a16:creationId xmlns:a16="http://schemas.microsoft.com/office/drawing/2014/main" xmlns="" id="{E91B763D-671D-49D1-ACBF-20D7539B6AAE}"/>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45" name="Rectangle 103">
          <a:extLst>
            <a:ext uri="{FF2B5EF4-FFF2-40B4-BE49-F238E27FC236}">
              <a16:creationId xmlns:a16="http://schemas.microsoft.com/office/drawing/2014/main" xmlns="" id="{CFF9B4CD-3582-4D2E-A98E-07572E396D2C}"/>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46" name="Rectangle 104">
          <a:extLst>
            <a:ext uri="{FF2B5EF4-FFF2-40B4-BE49-F238E27FC236}">
              <a16:creationId xmlns:a16="http://schemas.microsoft.com/office/drawing/2014/main" xmlns="" id="{89DA15C2-9C2E-4842-910C-C29A92AD5E73}"/>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47" name="Rectangle 105">
          <a:extLst>
            <a:ext uri="{FF2B5EF4-FFF2-40B4-BE49-F238E27FC236}">
              <a16:creationId xmlns:a16="http://schemas.microsoft.com/office/drawing/2014/main" xmlns="" id="{78E84344-F323-4438-B51D-ED3EF21E7C6C}"/>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48" name="Rectangle 106">
          <a:extLst>
            <a:ext uri="{FF2B5EF4-FFF2-40B4-BE49-F238E27FC236}">
              <a16:creationId xmlns:a16="http://schemas.microsoft.com/office/drawing/2014/main" xmlns="" id="{94455CE3-049C-41CD-A5BA-07EC658FF712}"/>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49" name="Rectangle 107">
          <a:extLst>
            <a:ext uri="{FF2B5EF4-FFF2-40B4-BE49-F238E27FC236}">
              <a16:creationId xmlns:a16="http://schemas.microsoft.com/office/drawing/2014/main" xmlns="" id="{8436D073-F390-48CC-BACC-A8A694E6EE91}"/>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350" name="Rectangle 108">
          <a:extLst>
            <a:ext uri="{FF2B5EF4-FFF2-40B4-BE49-F238E27FC236}">
              <a16:creationId xmlns:a16="http://schemas.microsoft.com/office/drawing/2014/main" xmlns="" id="{E42C4B07-47C3-4E37-963D-FBCE045D9EAC}"/>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351" name="Rectangle 109">
          <a:extLst>
            <a:ext uri="{FF2B5EF4-FFF2-40B4-BE49-F238E27FC236}">
              <a16:creationId xmlns:a16="http://schemas.microsoft.com/office/drawing/2014/main" xmlns="" id="{EDC5F9AA-2698-42D3-BB83-BD40E555BE13}"/>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52" name="Rectangle 110">
          <a:extLst>
            <a:ext uri="{FF2B5EF4-FFF2-40B4-BE49-F238E27FC236}">
              <a16:creationId xmlns:a16="http://schemas.microsoft.com/office/drawing/2014/main" xmlns="" id="{5A2F269C-443E-49FD-8F47-DABC32506692}"/>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45</xdr:row>
      <xdr:rowOff>0</xdr:rowOff>
    </xdr:from>
    <xdr:ext cx="0" cy="142875"/>
    <xdr:sp macro="" textlink="">
      <xdr:nvSpPr>
        <xdr:cNvPr id="353" name="Rectangle 111">
          <a:extLst>
            <a:ext uri="{FF2B5EF4-FFF2-40B4-BE49-F238E27FC236}">
              <a16:creationId xmlns:a16="http://schemas.microsoft.com/office/drawing/2014/main" xmlns="" id="{6DF6E9E9-C15F-440E-A7ED-22F15FD91965}"/>
            </a:ext>
          </a:extLst>
        </xdr:cNvPr>
        <xdr:cNvSpPr>
          <a:spLocks noChangeArrowheads="1"/>
        </xdr:cNvSpPr>
      </xdr:nvSpPr>
      <xdr:spPr bwMode="auto">
        <a:xfrm>
          <a:off x="5810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45</xdr:row>
      <xdr:rowOff>0</xdr:rowOff>
    </xdr:from>
    <xdr:ext cx="0" cy="142875"/>
    <xdr:sp macro="" textlink="">
      <xdr:nvSpPr>
        <xdr:cNvPr id="354" name="Rectangle 112">
          <a:extLst>
            <a:ext uri="{FF2B5EF4-FFF2-40B4-BE49-F238E27FC236}">
              <a16:creationId xmlns:a16="http://schemas.microsoft.com/office/drawing/2014/main" xmlns="" id="{C2A710FD-365B-4234-BBA1-BB67E9544E68}"/>
            </a:ext>
          </a:extLst>
        </xdr:cNvPr>
        <xdr:cNvSpPr>
          <a:spLocks noChangeArrowheads="1"/>
        </xdr:cNvSpPr>
      </xdr:nvSpPr>
      <xdr:spPr bwMode="auto">
        <a:xfrm>
          <a:off x="5810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55" name="Rectangle 113">
          <a:extLst>
            <a:ext uri="{FF2B5EF4-FFF2-40B4-BE49-F238E27FC236}">
              <a16:creationId xmlns:a16="http://schemas.microsoft.com/office/drawing/2014/main" xmlns="" id="{1D2AE464-6DE5-42D1-93FA-CD867DA2A035}"/>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56" name="Rectangle 114">
          <a:extLst>
            <a:ext uri="{FF2B5EF4-FFF2-40B4-BE49-F238E27FC236}">
              <a16:creationId xmlns:a16="http://schemas.microsoft.com/office/drawing/2014/main" xmlns="" id="{14493C03-C1B3-4732-89E6-610A1DB6B735}"/>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57" name="Rectangle 115">
          <a:extLst>
            <a:ext uri="{FF2B5EF4-FFF2-40B4-BE49-F238E27FC236}">
              <a16:creationId xmlns:a16="http://schemas.microsoft.com/office/drawing/2014/main" xmlns="" id="{ED79AD7F-D761-4A30-892F-32A3770A9A3B}"/>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58" name="Rectangle 116">
          <a:extLst>
            <a:ext uri="{FF2B5EF4-FFF2-40B4-BE49-F238E27FC236}">
              <a16:creationId xmlns:a16="http://schemas.microsoft.com/office/drawing/2014/main" xmlns="" id="{042E7109-7F99-4D19-9A9F-190E08C6018A}"/>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59" name="Rectangle 117">
          <a:extLst>
            <a:ext uri="{FF2B5EF4-FFF2-40B4-BE49-F238E27FC236}">
              <a16:creationId xmlns:a16="http://schemas.microsoft.com/office/drawing/2014/main" xmlns="" id="{AAD93CFE-AB24-44E0-98AA-36FC92CB2FC9}"/>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60" name="Rectangle 118">
          <a:extLst>
            <a:ext uri="{FF2B5EF4-FFF2-40B4-BE49-F238E27FC236}">
              <a16:creationId xmlns:a16="http://schemas.microsoft.com/office/drawing/2014/main" xmlns="" id="{8FA48E7E-F7DC-4AE4-94B7-03A1A460BB08}"/>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61" name="Rectangle 119">
          <a:extLst>
            <a:ext uri="{FF2B5EF4-FFF2-40B4-BE49-F238E27FC236}">
              <a16:creationId xmlns:a16="http://schemas.microsoft.com/office/drawing/2014/main" xmlns="" id="{6C7EADA4-92C1-4435-8BD8-A8AEC329D91C}"/>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62" name="Rectangle 120">
          <a:extLst>
            <a:ext uri="{FF2B5EF4-FFF2-40B4-BE49-F238E27FC236}">
              <a16:creationId xmlns:a16="http://schemas.microsoft.com/office/drawing/2014/main" xmlns="" id="{4DCB4441-5DF3-409C-A445-027F3274EBC2}"/>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63" name="Rectangle 121">
          <a:extLst>
            <a:ext uri="{FF2B5EF4-FFF2-40B4-BE49-F238E27FC236}">
              <a16:creationId xmlns:a16="http://schemas.microsoft.com/office/drawing/2014/main" xmlns="" id="{9BEDA017-2761-459C-8ED3-3EE6D1BB84AA}"/>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64" name="Rectangle 122">
          <a:extLst>
            <a:ext uri="{FF2B5EF4-FFF2-40B4-BE49-F238E27FC236}">
              <a16:creationId xmlns:a16="http://schemas.microsoft.com/office/drawing/2014/main" xmlns="" id="{D21CB87E-DF85-44A9-BD2B-CE98E07CDCED}"/>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65" name="Rectangle 123">
          <a:extLst>
            <a:ext uri="{FF2B5EF4-FFF2-40B4-BE49-F238E27FC236}">
              <a16:creationId xmlns:a16="http://schemas.microsoft.com/office/drawing/2014/main" xmlns="" id="{9829D1E3-AF54-4D5A-9353-B0DB7EBC98B2}"/>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66" name="Rectangle 124">
          <a:extLst>
            <a:ext uri="{FF2B5EF4-FFF2-40B4-BE49-F238E27FC236}">
              <a16:creationId xmlns:a16="http://schemas.microsoft.com/office/drawing/2014/main" xmlns="" id="{1C421998-F2A9-40F3-AF3D-7BEAF599E0A8}"/>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67" name="Rectangle 125">
          <a:extLst>
            <a:ext uri="{FF2B5EF4-FFF2-40B4-BE49-F238E27FC236}">
              <a16:creationId xmlns:a16="http://schemas.microsoft.com/office/drawing/2014/main" xmlns="" id="{834F4A3C-36ED-4CE3-B29B-18012C802FDF}"/>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33350"/>
    <xdr:sp macro="" textlink="">
      <xdr:nvSpPr>
        <xdr:cNvPr id="368" name="Rectangle 126">
          <a:extLst>
            <a:ext uri="{FF2B5EF4-FFF2-40B4-BE49-F238E27FC236}">
              <a16:creationId xmlns:a16="http://schemas.microsoft.com/office/drawing/2014/main" xmlns="" id="{4F42EAA8-D341-429F-813F-792A4E177F21}"/>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69" name="Rectangle 127">
          <a:extLst>
            <a:ext uri="{FF2B5EF4-FFF2-40B4-BE49-F238E27FC236}">
              <a16:creationId xmlns:a16="http://schemas.microsoft.com/office/drawing/2014/main" xmlns="" id="{4FB52C49-1125-4056-A247-DEF22B7DF282}"/>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70" name="Rectangle 128">
          <a:extLst>
            <a:ext uri="{FF2B5EF4-FFF2-40B4-BE49-F238E27FC236}">
              <a16:creationId xmlns:a16="http://schemas.microsoft.com/office/drawing/2014/main" xmlns="" id="{76D9C2DC-139C-45A3-A163-45D7FF46D734}"/>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71" name="Rectangle 129">
          <a:extLst>
            <a:ext uri="{FF2B5EF4-FFF2-40B4-BE49-F238E27FC236}">
              <a16:creationId xmlns:a16="http://schemas.microsoft.com/office/drawing/2014/main" xmlns="" id="{CA85FBA2-C460-4ED6-98F4-FB37C1D7375E}"/>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72" name="Rectangle 130">
          <a:extLst>
            <a:ext uri="{FF2B5EF4-FFF2-40B4-BE49-F238E27FC236}">
              <a16:creationId xmlns:a16="http://schemas.microsoft.com/office/drawing/2014/main" xmlns="" id="{3C67292E-7891-4D77-84E6-B8F5724517BB}"/>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73" name="Rectangle 131">
          <a:extLst>
            <a:ext uri="{FF2B5EF4-FFF2-40B4-BE49-F238E27FC236}">
              <a16:creationId xmlns:a16="http://schemas.microsoft.com/office/drawing/2014/main" xmlns="" id="{CDF43860-8BCB-44E8-B62E-DECFEE1E476E}"/>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45</xdr:row>
      <xdr:rowOff>0</xdr:rowOff>
    </xdr:from>
    <xdr:ext cx="0" cy="142875"/>
    <xdr:sp macro="" textlink="">
      <xdr:nvSpPr>
        <xdr:cNvPr id="374" name="Rectangle 132">
          <a:extLst>
            <a:ext uri="{FF2B5EF4-FFF2-40B4-BE49-F238E27FC236}">
              <a16:creationId xmlns:a16="http://schemas.microsoft.com/office/drawing/2014/main" xmlns="" id="{E3122849-01D0-4B74-940A-0D09AC58B66F}"/>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184</xdr:row>
      <xdr:rowOff>0</xdr:rowOff>
    </xdr:from>
    <xdr:to>
      <xdr:col>1</xdr:col>
      <xdr:colOff>76200</xdr:colOff>
      <xdr:row>184</xdr:row>
      <xdr:rowOff>133350</xdr:rowOff>
    </xdr:to>
    <xdr:sp macro="" textlink="">
      <xdr:nvSpPr>
        <xdr:cNvPr id="2" name="Rectangle 9">
          <a:extLst>
            <a:ext uri="{FF2B5EF4-FFF2-40B4-BE49-F238E27FC236}">
              <a16:creationId xmlns:a16="http://schemas.microsoft.com/office/drawing/2014/main" xmlns="" id="{7CE6416A-046B-4C9C-8FDA-8E7F31B7A130}"/>
            </a:ext>
          </a:extLst>
        </xdr:cNvPr>
        <xdr:cNvSpPr>
          <a:spLocks noChangeArrowheads="1"/>
        </xdr:cNvSpPr>
      </xdr:nvSpPr>
      <xdr:spPr bwMode="auto">
        <a:xfrm>
          <a:off x="6858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3" name="Rectangle 10">
          <a:extLst>
            <a:ext uri="{FF2B5EF4-FFF2-40B4-BE49-F238E27FC236}">
              <a16:creationId xmlns:a16="http://schemas.microsoft.com/office/drawing/2014/main" xmlns="" id="{03FCBF70-E73C-4AED-8676-AB564AE74A08}"/>
            </a:ext>
          </a:extLst>
        </xdr:cNvPr>
        <xdr:cNvSpPr>
          <a:spLocks noChangeArrowheads="1"/>
        </xdr:cNvSpPr>
      </xdr:nvSpPr>
      <xdr:spPr bwMode="auto">
        <a:xfrm>
          <a:off x="6858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4" name="Rectangle 11">
          <a:extLst>
            <a:ext uri="{FF2B5EF4-FFF2-40B4-BE49-F238E27FC236}">
              <a16:creationId xmlns:a16="http://schemas.microsoft.com/office/drawing/2014/main" xmlns="" id="{4D468436-C2E6-429F-9E18-CC670A8649AF}"/>
            </a:ext>
          </a:extLst>
        </xdr:cNvPr>
        <xdr:cNvSpPr>
          <a:spLocks noChangeArrowheads="1"/>
        </xdr:cNvSpPr>
      </xdr:nvSpPr>
      <xdr:spPr bwMode="auto">
        <a:xfrm>
          <a:off x="8763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5" name="Rectangle 12">
          <a:extLst>
            <a:ext uri="{FF2B5EF4-FFF2-40B4-BE49-F238E27FC236}">
              <a16:creationId xmlns:a16="http://schemas.microsoft.com/office/drawing/2014/main" xmlns="" id="{C1730BBF-0160-4DEE-9659-FF562AD81281}"/>
            </a:ext>
          </a:extLst>
        </xdr:cNvPr>
        <xdr:cNvSpPr>
          <a:spLocks noChangeArrowheads="1"/>
        </xdr:cNvSpPr>
      </xdr:nvSpPr>
      <xdr:spPr bwMode="auto">
        <a:xfrm>
          <a:off x="8763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6" name="Rectangle 13">
          <a:extLst>
            <a:ext uri="{FF2B5EF4-FFF2-40B4-BE49-F238E27FC236}">
              <a16:creationId xmlns:a16="http://schemas.microsoft.com/office/drawing/2014/main" xmlns="" id="{40E657E4-960E-4BCF-A3D5-2C1ED8670D32}"/>
            </a:ext>
          </a:extLst>
        </xdr:cNvPr>
        <xdr:cNvSpPr>
          <a:spLocks noChangeArrowheads="1"/>
        </xdr:cNvSpPr>
      </xdr:nvSpPr>
      <xdr:spPr bwMode="auto">
        <a:xfrm>
          <a:off x="8763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7" name="Rectangle 14">
          <a:extLst>
            <a:ext uri="{FF2B5EF4-FFF2-40B4-BE49-F238E27FC236}">
              <a16:creationId xmlns:a16="http://schemas.microsoft.com/office/drawing/2014/main" xmlns="" id="{E2216627-EEAE-4F3E-A03F-B24875E534DD}"/>
            </a:ext>
          </a:extLst>
        </xdr:cNvPr>
        <xdr:cNvSpPr>
          <a:spLocks noChangeArrowheads="1"/>
        </xdr:cNvSpPr>
      </xdr:nvSpPr>
      <xdr:spPr bwMode="auto">
        <a:xfrm>
          <a:off x="8763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8" name="Rectangle 15">
          <a:extLst>
            <a:ext uri="{FF2B5EF4-FFF2-40B4-BE49-F238E27FC236}">
              <a16:creationId xmlns:a16="http://schemas.microsoft.com/office/drawing/2014/main" xmlns="" id="{C06421E1-FD76-4503-B3EE-B32D7BBDA06C}"/>
            </a:ext>
          </a:extLst>
        </xdr:cNvPr>
        <xdr:cNvSpPr>
          <a:spLocks noChangeArrowheads="1"/>
        </xdr:cNvSpPr>
      </xdr:nvSpPr>
      <xdr:spPr bwMode="auto">
        <a:xfrm>
          <a:off x="8763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9" name="Rectangle 16">
          <a:extLst>
            <a:ext uri="{FF2B5EF4-FFF2-40B4-BE49-F238E27FC236}">
              <a16:creationId xmlns:a16="http://schemas.microsoft.com/office/drawing/2014/main" xmlns="" id="{51BA207B-925D-4FD2-8B05-0B58D2B12EE7}"/>
            </a:ext>
          </a:extLst>
        </xdr:cNvPr>
        <xdr:cNvSpPr>
          <a:spLocks noChangeArrowheads="1"/>
        </xdr:cNvSpPr>
      </xdr:nvSpPr>
      <xdr:spPr bwMode="auto">
        <a:xfrm>
          <a:off x="8763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10" name="Rectangle 17">
          <a:extLst>
            <a:ext uri="{FF2B5EF4-FFF2-40B4-BE49-F238E27FC236}">
              <a16:creationId xmlns:a16="http://schemas.microsoft.com/office/drawing/2014/main" xmlns="" id="{DB49C418-A3D8-4684-9928-D6C94EF74288}"/>
            </a:ext>
          </a:extLst>
        </xdr:cNvPr>
        <xdr:cNvSpPr>
          <a:spLocks noChangeArrowheads="1"/>
        </xdr:cNvSpPr>
      </xdr:nvSpPr>
      <xdr:spPr bwMode="auto">
        <a:xfrm>
          <a:off x="8763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11" name="Rectangle 18">
          <a:extLst>
            <a:ext uri="{FF2B5EF4-FFF2-40B4-BE49-F238E27FC236}">
              <a16:creationId xmlns:a16="http://schemas.microsoft.com/office/drawing/2014/main" xmlns="" id="{01CA8312-1467-4524-8F00-0DC9D3D73B9B}"/>
            </a:ext>
          </a:extLst>
        </xdr:cNvPr>
        <xdr:cNvSpPr>
          <a:spLocks noChangeArrowheads="1"/>
        </xdr:cNvSpPr>
      </xdr:nvSpPr>
      <xdr:spPr bwMode="auto">
        <a:xfrm>
          <a:off x="8763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12" name="Rectangle 19">
          <a:extLst>
            <a:ext uri="{FF2B5EF4-FFF2-40B4-BE49-F238E27FC236}">
              <a16:creationId xmlns:a16="http://schemas.microsoft.com/office/drawing/2014/main" xmlns="" id="{251EEB0B-3509-438D-876A-5969F113ED75}"/>
            </a:ext>
          </a:extLst>
        </xdr:cNvPr>
        <xdr:cNvSpPr>
          <a:spLocks noChangeArrowheads="1"/>
        </xdr:cNvSpPr>
      </xdr:nvSpPr>
      <xdr:spPr bwMode="auto">
        <a:xfrm>
          <a:off x="8763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13" name="Rectangle 20">
          <a:extLst>
            <a:ext uri="{FF2B5EF4-FFF2-40B4-BE49-F238E27FC236}">
              <a16:creationId xmlns:a16="http://schemas.microsoft.com/office/drawing/2014/main" xmlns="" id="{B3BE8549-7DA4-4878-AA05-197B579DF55D}"/>
            </a:ext>
          </a:extLst>
        </xdr:cNvPr>
        <xdr:cNvSpPr>
          <a:spLocks noChangeArrowheads="1"/>
        </xdr:cNvSpPr>
      </xdr:nvSpPr>
      <xdr:spPr bwMode="auto">
        <a:xfrm>
          <a:off x="8763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14" name="Rectangle 21">
          <a:extLst>
            <a:ext uri="{FF2B5EF4-FFF2-40B4-BE49-F238E27FC236}">
              <a16:creationId xmlns:a16="http://schemas.microsoft.com/office/drawing/2014/main" xmlns="" id="{F75C2AD9-25A9-49FF-B55A-B2CA3089CF13}"/>
            </a:ext>
          </a:extLst>
        </xdr:cNvPr>
        <xdr:cNvSpPr>
          <a:spLocks noChangeArrowheads="1"/>
        </xdr:cNvSpPr>
      </xdr:nvSpPr>
      <xdr:spPr bwMode="auto">
        <a:xfrm>
          <a:off x="6858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15" name="Rectangle 22">
          <a:extLst>
            <a:ext uri="{FF2B5EF4-FFF2-40B4-BE49-F238E27FC236}">
              <a16:creationId xmlns:a16="http://schemas.microsoft.com/office/drawing/2014/main" xmlns="" id="{BF32E674-B71F-46DF-91D5-702B04D8AB1B}"/>
            </a:ext>
          </a:extLst>
        </xdr:cNvPr>
        <xdr:cNvSpPr>
          <a:spLocks noChangeArrowheads="1"/>
        </xdr:cNvSpPr>
      </xdr:nvSpPr>
      <xdr:spPr bwMode="auto">
        <a:xfrm>
          <a:off x="6858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16" name="Rectangle 23">
          <a:extLst>
            <a:ext uri="{FF2B5EF4-FFF2-40B4-BE49-F238E27FC236}">
              <a16:creationId xmlns:a16="http://schemas.microsoft.com/office/drawing/2014/main" xmlns="" id="{95096E73-6DCF-47BE-9B9D-9A6690178AAD}"/>
            </a:ext>
          </a:extLst>
        </xdr:cNvPr>
        <xdr:cNvSpPr>
          <a:spLocks noChangeArrowheads="1"/>
        </xdr:cNvSpPr>
      </xdr:nvSpPr>
      <xdr:spPr bwMode="auto">
        <a:xfrm>
          <a:off x="6858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17" name="Rectangle 24">
          <a:extLst>
            <a:ext uri="{FF2B5EF4-FFF2-40B4-BE49-F238E27FC236}">
              <a16:creationId xmlns:a16="http://schemas.microsoft.com/office/drawing/2014/main" xmlns="" id="{1981176B-12C4-4623-9443-98C402183871}"/>
            </a:ext>
          </a:extLst>
        </xdr:cNvPr>
        <xdr:cNvSpPr>
          <a:spLocks noChangeArrowheads="1"/>
        </xdr:cNvSpPr>
      </xdr:nvSpPr>
      <xdr:spPr bwMode="auto">
        <a:xfrm>
          <a:off x="6858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184</xdr:row>
      <xdr:rowOff>0</xdr:rowOff>
    </xdr:from>
    <xdr:ext cx="28534" cy="125227"/>
    <xdr:sp macro="" textlink="">
      <xdr:nvSpPr>
        <xdr:cNvPr id="18" name="Rectangle 389">
          <a:extLst>
            <a:ext uri="{FF2B5EF4-FFF2-40B4-BE49-F238E27FC236}">
              <a16:creationId xmlns:a16="http://schemas.microsoft.com/office/drawing/2014/main" xmlns="" id="{C7765AC8-581F-4EC1-ABC3-778552BC7C45}"/>
            </a:ext>
          </a:extLst>
        </xdr:cNvPr>
        <xdr:cNvSpPr>
          <a:spLocks noChangeArrowheads="1"/>
        </xdr:cNvSpPr>
      </xdr:nvSpPr>
      <xdr:spPr bwMode="auto">
        <a:xfrm>
          <a:off x="695325" y="161925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184</xdr:row>
      <xdr:rowOff>0</xdr:rowOff>
    </xdr:from>
    <xdr:to>
      <xdr:col>1</xdr:col>
      <xdr:colOff>76200</xdr:colOff>
      <xdr:row>184</xdr:row>
      <xdr:rowOff>142875</xdr:rowOff>
    </xdr:to>
    <xdr:sp macro="" textlink="">
      <xdr:nvSpPr>
        <xdr:cNvPr id="19" name="Rectangle 26">
          <a:extLst>
            <a:ext uri="{FF2B5EF4-FFF2-40B4-BE49-F238E27FC236}">
              <a16:creationId xmlns:a16="http://schemas.microsoft.com/office/drawing/2014/main" xmlns="" id="{824C15DC-459B-4056-8999-3557F7FF5CEC}"/>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184</xdr:row>
      <xdr:rowOff>0</xdr:rowOff>
    </xdr:from>
    <xdr:ext cx="28534" cy="125227"/>
    <xdr:sp macro="" textlink="">
      <xdr:nvSpPr>
        <xdr:cNvPr id="20" name="Rectangle 391">
          <a:extLst>
            <a:ext uri="{FF2B5EF4-FFF2-40B4-BE49-F238E27FC236}">
              <a16:creationId xmlns:a16="http://schemas.microsoft.com/office/drawing/2014/main" xmlns="" id="{D0F21350-623A-4369-9FE4-73845FA935B9}"/>
            </a:ext>
          </a:extLst>
        </xdr:cNvPr>
        <xdr:cNvSpPr>
          <a:spLocks noChangeArrowheads="1"/>
        </xdr:cNvSpPr>
      </xdr:nvSpPr>
      <xdr:spPr bwMode="auto">
        <a:xfrm>
          <a:off x="695325" y="161925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184</xdr:row>
      <xdr:rowOff>0</xdr:rowOff>
    </xdr:from>
    <xdr:to>
      <xdr:col>1</xdr:col>
      <xdr:colOff>76200</xdr:colOff>
      <xdr:row>184</xdr:row>
      <xdr:rowOff>142875</xdr:rowOff>
    </xdr:to>
    <xdr:sp macro="" textlink="">
      <xdr:nvSpPr>
        <xdr:cNvPr id="21" name="Rectangle 28">
          <a:extLst>
            <a:ext uri="{FF2B5EF4-FFF2-40B4-BE49-F238E27FC236}">
              <a16:creationId xmlns:a16="http://schemas.microsoft.com/office/drawing/2014/main" xmlns="" id="{41C48779-41C2-4C11-8AAE-5B4302C9B0B7}"/>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22" name="Rectangle 29">
          <a:extLst>
            <a:ext uri="{FF2B5EF4-FFF2-40B4-BE49-F238E27FC236}">
              <a16:creationId xmlns:a16="http://schemas.microsoft.com/office/drawing/2014/main" xmlns="" id="{67765F9B-0112-4CA0-A8DB-1C3F2FD1CAB9}"/>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23" name="Rectangle 30">
          <a:extLst>
            <a:ext uri="{FF2B5EF4-FFF2-40B4-BE49-F238E27FC236}">
              <a16:creationId xmlns:a16="http://schemas.microsoft.com/office/drawing/2014/main" xmlns="" id="{5B198081-6D3A-4EA9-AF76-0B38A3DD2F33}"/>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24" name="Rectangle 31">
          <a:extLst>
            <a:ext uri="{FF2B5EF4-FFF2-40B4-BE49-F238E27FC236}">
              <a16:creationId xmlns:a16="http://schemas.microsoft.com/office/drawing/2014/main" xmlns="" id="{32D3C9EA-8555-474E-A5FE-D57FD495605F}"/>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25" name="Rectangle 32">
          <a:extLst>
            <a:ext uri="{FF2B5EF4-FFF2-40B4-BE49-F238E27FC236}">
              <a16:creationId xmlns:a16="http://schemas.microsoft.com/office/drawing/2014/main" xmlns="" id="{A7CD01E0-7312-4C1A-A247-4A878EFB813C}"/>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26" name="Rectangle 33">
          <a:extLst>
            <a:ext uri="{FF2B5EF4-FFF2-40B4-BE49-F238E27FC236}">
              <a16:creationId xmlns:a16="http://schemas.microsoft.com/office/drawing/2014/main" xmlns="" id="{A267DE8D-A6F1-41E6-AA1D-4A12F4742471}"/>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27" name="Rectangle 34">
          <a:extLst>
            <a:ext uri="{FF2B5EF4-FFF2-40B4-BE49-F238E27FC236}">
              <a16:creationId xmlns:a16="http://schemas.microsoft.com/office/drawing/2014/main" xmlns="" id="{F1F860E2-826D-4425-A835-5E3C5A463B16}"/>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28" name="Rectangle 35">
          <a:extLst>
            <a:ext uri="{FF2B5EF4-FFF2-40B4-BE49-F238E27FC236}">
              <a16:creationId xmlns:a16="http://schemas.microsoft.com/office/drawing/2014/main" xmlns="" id="{ACC7A204-7A2E-4BDF-BB46-ED44ED6A02AA}"/>
            </a:ext>
          </a:extLst>
        </xdr:cNvPr>
        <xdr:cNvSpPr>
          <a:spLocks noChangeArrowheads="1"/>
        </xdr:cNvSpPr>
      </xdr:nvSpPr>
      <xdr:spPr bwMode="auto">
        <a:xfrm>
          <a:off x="6858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29" name="Rectangle 36">
          <a:extLst>
            <a:ext uri="{FF2B5EF4-FFF2-40B4-BE49-F238E27FC236}">
              <a16:creationId xmlns:a16="http://schemas.microsoft.com/office/drawing/2014/main" xmlns="" id="{D6DB68DE-10A4-4AB2-B487-07331C052628}"/>
            </a:ext>
          </a:extLst>
        </xdr:cNvPr>
        <xdr:cNvSpPr>
          <a:spLocks noChangeArrowheads="1"/>
        </xdr:cNvSpPr>
      </xdr:nvSpPr>
      <xdr:spPr bwMode="auto">
        <a:xfrm>
          <a:off x="6858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184</xdr:row>
      <xdr:rowOff>0</xdr:rowOff>
    </xdr:from>
    <xdr:ext cx="28534" cy="125227"/>
    <xdr:sp macro="" textlink="">
      <xdr:nvSpPr>
        <xdr:cNvPr id="30" name="Rectangle 401">
          <a:extLst>
            <a:ext uri="{FF2B5EF4-FFF2-40B4-BE49-F238E27FC236}">
              <a16:creationId xmlns:a16="http://schemas.microsoft.com/office/drawing/2014/main" xmlns="" id="{3AE28C96-B188-408F-82D6-CA03F1262144}"/>
            </a:ext>
          </a:extLst>
        </xdr:cNvPr>
        <xdr:cNvSpPr>
          <a:spLocks noChangeArrowheads="1"/>
        </xdr:cNvSpPr>
      </xdr:nvSpPr>
      <xdr:spPr bwMode="auto">
        <a:xfrm>
          <a:off x="695325" y="161925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184</xdr:row>
      <xdr:rowOff>0</xdr:rowOff>
    </xdr:from>
    <xdr:ext cx="28534" cy="125227"/>
    <xdr:sp macro="" textlink="">
      <xdr:nvSpPr>
        <xdr:cNvPr id="31" name="Rectangle 402">
          <a:extLst>
            <a:ext uri="{FF2B5EF4-FFF2-40B4-BE49-F238E27FC236}">
              <a16:creationId xmlns:a16="http://schemas.microsoft.com/office/drawing/2014/main" xmlns="" id="{DF5B500D-0001-47A3-8E9D-81D534B0B852}"/>
            </a:ext>
          </a:extLst>
        </xdr:cNvPr>
        <xdr:cNvSpPr>
          <a:spLocks noChangeArrowheads="1"/>
        </xdr:cNvSpPr>
      </xdr:nvSpPr>
      <xdr:spPr bwMode="auto">
        <a:xfrm>
          <a:off x="695325" y="161925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184</xdr:row>
      <xdr:rowOff>0</xdr:rowOff>
    </xdr:from>
    <xdr:to>
      <xdr:col>1</xdr:col>
      <xdr:colOff>76200</xdr:colOff>
      <xdr:row>184</xdr:row>
      <xdr:rowOff>142875</xdr:rowOff>
    </xdr:to>
    <xdr:sp macro="" textlink="">
      <xdr:nvSpPr>
        <xdr:cNvPr id="32" name="Rectangle 39">
          <a:extLst>
            <a:ext uri="{FF2B5EF4-FFF2-40B4-BE49-F238E27FC236}">
              <a16:creationId xmlns:a16="http://schemas.microsoft.com/office/drawing/2014/main" xmlns="" id="{DC86ECE6-5F3B-4975-AB6C-7E51815F39B5}"/>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33" name="Rectangle 40">
          <a:extLst>
            <a:ext uri="{FF2B5EF4-FFF2-40B4-BE49-F238E27FC236}">
              <a16:creationId xmlns:a16="http://schemas.microsoft.com/office/drawing/2014/main" xmlns="" id="{DE84AE7A-D32F-46DE-B0E9-4F3B3E8CFB8F}"/>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34" name="Rectangle 41">
          <a:extLst>
            <a:ext uri="{FF2B5EF4-FFF2-40B4-BE49-F238E27FC236}">
              <a16:creationId xmlns:a16="http://schemas.microsoft.com/office/drawing/2014/main" xmlns="" id="{17AC6515-D062-41F0-A2DA-B9446C8975FD}"/>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35" name="Rectangle 42">
          <a:extLst>
            <a:ext uri="{FF2B5EF4-FFF2-40B4-BE49-F238E27FC236}">
              <a16:creationId xmlns:a16="http://schemas.microsoft.com/office/drawing/2014/main" xmlns="" id="{90483CED-22C9-48FC-A39B-616C6391663C}"/>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36" name="Rectangle 43">
          <a:extLst>
            <a:ext uri="{FF2B5EF4-FFF2-40B4-BE49-F238E27FC236}">
              <a16:creationId xmlns:a16="http://schemas.microsoft.com/office/drawing/2014/main" xmlns="" id="{01A1D9F8-32E8-449F-9C49-9D7BD888269F}"/>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37" name="Rectangle 44">
          <a:extLst>
            <a:ext uri="{FF2B5EF4-FFF2-40B4-BE49-F238E27FC236}">
              <a16:creationId xmlns:a16="http://schemas.microsoft.com/office/drawing/2014/main" xmlns="" id="{42B5C019-BB22-4728-9F37-BD297136B34F}"/>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38" name="Rectangle 45">
          <a:extLst>
            <a:ext uri="{FF2B5EF4-FFF2-40B4-BE49-F238E27FC236}">
              <a16:creationId xmlns:a16="http://schemas.microsoft.com/office/drawing/2014/main" xmlns="" id="{1998C03B-F105-4DB4-80B3-739D361AFDEF}"/>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39" name="Rectangle 46">
          <a:extLst>
            <a:ext uri="{FF2B5EF4-FFF2-40B4-BE49-F238E27FC236}">
              <a16:creationId xmlns:a16="http://schemas.microsoft.com/office/drawing/2014/main" xmlns="" id="{EFB036C3-8950-4946-8487-FA54F47390D4}"/>
            </a:ext>
          </a:extLst>
        </xdr:cNvPr>
        <xdr:cNvSpPr>
          <a:spLocks noChangeArrowheads="1"/>
        </xdr:cNvSpPr>
      </xdr:nvSpPr>
      <xdr:spPr bwMode="auto">
        <a:xfrm>
          <a:off x="6858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40" name="Rectangle 47">
          <a:extLst>
            <a:ext uri="{FF2B5EF4-FFF2-40B4-BE49-F238E27FC236}">
              <a16:creationId xmlns:a16="http://schemas.microsoft.com/office/drawing/2014/main" xmlns="" id="{C0FC7C3A-D5E8-46B4-A03C-4E2C428AD975}"/>
            </a:ext>
          </a:extLst>
        </xdr:cNvPr>
        <xdr:cNvSpPr>
          <a:spLocks noChangeArrowheads="1"/>
        </xdr:cNvSpPr>
      </xdr:nvSpPr>
      <xdr:spPr bwMode="auto">
        <a:xfrm>
          <a:off x="6858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1" name="Rectangle 48">
          <a:extLst>
            <a:ext uri="{FF2B5EF4-FFF2-40B4-BE49-F238E27FC236}">
              <a16:creationId xmlns:a16="http://schemas.microsoft.com/office/drawing/2014/main" xmlns="" id="{ADEA0DDF-74E7-419B-8B2D-D3AAC25FD2CB}"/>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184</xdr:row>
      <xdr:rowOff>0</xdr:rowOff>
    </xdr:from>
    <xdr:to>
      <xdr:col>1</xdr:col>
      <xdr:colOff>114300</xdr:colOff>
      <xdr:row>184</xdr:row>
      <xdr:rowOff>142875</xdr:rowOff>
    </xdr:to>
    <xdr:sp macro="" textlink="">
      <xdr:nvSpPr>
        <xdr:cNvPr id="42" name="Rectangle 49">
          <a:extLst>
            <a:ext uri="{FF2B5EF4-FFF2-40B4-BE49-F238E27FC236}">
              <a16:creationId xmlns:a16="http://schemas.microsoft.com/office/drawing/2014/main" xmlns="" id="{78AB8D63-7E4D-4958-8EAA-8E44212EB2FF}"/>
            </a:ext>
          </a:extLst>
        </xdr:cNvPr>
        <xdr:cNvSpPr>
          <a:spLocks noChangeArrowheads="1"/>
        </xdr:cNvSpPr>
      </xdr:nvSpPr>
      <xdr:spPr bwMode="auto">
        <a:xfrm>
          <a:off x="7239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184</xdr:row>
      <xdr:rowOff>0</xdr:rowOff>
    </xdr:from>
    <xdr:to>
      <xdr:col>1</xdr:col>
      <xdr:colOff>114300</xdr:colOff>
      <xdr:row>184</xdr:row>
      <xdr:rowOff>142875</xdr:rowOff>
    </xdr:to>
    <xdr:sp macro="" textlink="">
      <xdr:nvSpPr>
        <xdr:cNvPr id="43" name="Rectangle 50">
          <a:extLst>
            <a:ext uri="{FF2B5EF4-FFF2-40B4-BE49-F238E27FC236}">
              <a16:creationId xmlns:a16="http://schemas.microsoft.com/office/drawing/2014/main" xmlns="" id="{9B11DCBF-C26B-441E-9A09-19D750AFEDE8}"/>
            </a:ext>
          </a:extLst>
        </xdr:cNvPr>
        <xdr:cNvSpPr>
          <a:spLocks noChangeArrowheads="1"/>
        </xdr:cNvSpPr>
      </xdr:nvSpPr>
      <xdr:spPr bwMode="auto">
        <a:xfrm>
          <a:off x="7239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4" name="Rectangle 51">
          <a:extLst>
            <a:ext uri="{FF2B5EF4-FFF2-40B4-BE49-F238E27FC236}">
              <a16:creationId xmlns:a16="http://schemas.microsoft.com/office/drawing/2014/main" xmlns="" id="{73D7F0AD-3B86-47FD-B204-BC4344AD9168}"/>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5" name="Rectangle 52">
          <a:extLst>
            <a:ext uri="{FF2B5EF4-FFF2-40B4-BE49-F238E27FC236}">
              <a16:creationId xmlns:a16="http://schemas.microsoft.com/office/drawing/2014/main" xmlns="" id="{992D8150-7C41-4D46-9ACF-5A970F081611}"/>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6" name="Rectangle 53">
          <a:extLst>
            <a:ext uri="{FF2B5EF4-FFF2-40B4-BE49-F238E27FC236}">
              <a16:creationId xmlns:a16="http://schemas.microsoft.com/office/drawing/2014/main" xmlns="" id="{ED84F57D-D025-44AB-9380-7AA0405302D0}"/>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7" name="Rectangle 54">
          <a:extLst>
            <a:ext uri="{FF2B5EF4-FFF2-40B4-BE49-F238E27FC236}">
              <a16:creationId xmlns:a16="http://schemas.microsoft.com/office/drawing/2014/main" xmlns="" id="{488131D9-C403-4635-86BD-64B2665E73D3}"/>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8" name="Rectangle 55">
          <a:extLst>
            <a:ext uri="{FF2B5EF4-FFF2-40B4-BE49-F238E27FC236}">
              <a16:creationId xmlns:a16="http://schemas.microsoft.com/office/drawing/2014/main" xmlns="" id="{63C66574-88CB-4D32-BED6-626BB540FDFC}"/>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9" name="Rectangle 56">
          <a:extLst>
            <a:ext uri="{FF2B5EF4-FFF2-40B4-BE49-F238E27FC236}">
              <a16:creationId xmlns:a16="http://schemas.microsoft.com/office/drawing/2014/main" xmlns="" id="{B8490B91-1BC3-4C42-89EA-D42F911BBC43}"/>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50" name="Rectangle 57">
          <a:extLst>
            <a:ext uri="{FF2B5EF4-FFF2-40B4-BE49-F238E27FC236}">
              <a16:creationId xmlns:a16="http://schemas.microsoft.com/office/drawing/2014/main" xmlns="" id="{09534CDE-39DE-49E2-924C-56AB7866273A}"/>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51" name="Rectangle 58">
          <a:extLst>
            <a:ext uri="{FF2B5EF4-FFF2-40B4-BE49-F238E27FC236}">
              <a16:creationId xmlns:a16="http://schemas.microsoft.com/office/drawing/2014/main" xmlns="" id="{6AD52E15-4278-4C89-A5F8-E7E02BAFE2CF}"/>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52" name="Rectangle 59">
          <a:extLst>
            <a:ext uri="{FF2B5EF4-FFF2-40B4-BE49-F238E27FC236}">
              <a16:creationId xmlns:a16="http://schemas.microsoft.com/office/drawing/2014/main" xmlns="" id="{40575A4D-7210-4B20-85A0-7D81ECE3723B}"/>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53" name="Rectangle 60">
          <a:extLst>
            <a:ext uri="{FF2B5EF4-FFF2-40B4-BE49-F238E27FC236}">
              <a16:creationId xmlns:a16="http://schemas.microsoft.com/office/drawing/2014/main" xmlns="" id="{F2CB7240-9AEE-449C-9AEE-F6A763EEEF2C}"/>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54" name="Rectangle 61">
          <a:extLst>
            <a:ext uri="{FF2B5EF4-FFF2-40B4-BE49-F238E27FC236}">
              <a16:creationId xmlns:a16="http://schemas.microsoft.com/office/drawing/2014/main" xmlns="" id="{0DF69C64-4831-48A3-B260-F52B80601540}"/>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55" name="Rectangle 62">
          <a:extLst>
            <a:ext uri="{FF2B5EF4-FFF2-40B4-BE49-F238E27FC236}">
              <a16:creationId xmlns:a16="http://schemas.microsoft.com/office/drawing/2014/main" xmlns="" id="{B1EEC3DB-E211-4DCD-BED0-39A054AC9516}"/>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56" name="Rectangle 63">
          <a:extLst>
            <a:ext uri="{FF2B5EF4-FFF2-40B4-BE49-F238E27FC236}">
              <a16:creationId xmlns:a16="http://schemas.microsoft.com/office/drawing/2014/main" xmlns="" id="{BEDBDEAA-B479-43E1-8D1A-DC21A6870707}"/>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57" name="Rectangle 64">
          <a:extLst>
            <a:ext uri="{FF2B5EF4-FFF2-40B4-BE49-F238E27FC236}">
              <a16:creationId xmlns:a16="http://schemas.microsoft.com/office/drawing/2014/main" xmlns="" id="{128EF5BF-9627-4291-8DAC-53E6DA748116}"/>
            </a:ext>
          </a:extLst>
        </xdr:cNvPr>
        <xdr:cNvSpPr>
          <a:spLocks noChangeArrowheads="1"/>
        </xdr:cNvSpPr>
      </xdr:nvSpPr>
      <xdr:spPr bwMode="auto">
        <a:xfrm>
          <a:off x="6858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58" name="Rectangle 65">
          <a:extLst>
            <a:ext uri="{FF2B5EF4-FFF2-40B4-BE49-F238E27FC236}">
              <a16:creationId xmlns:a16="http://schemas.microsoft.com/office/drawing/2014/main" xmlns="" id="{81A2C061-FAAA-4E3C-9EF5-22FF5A0AE4AC}"/>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59" name="Rectangle 66">
          <a:extLst>
            <a:ext uri="{FF2B5EF4-FFF2-40B4-BE49-F238E27FC236}">
              <a16:creationId xmlns:a16="http://schemas.microsoft.com/office/drawing/2014/main" xmlns="" id="{224F5863-242B-4450-8694-5847DEA4D7DB}"/>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60" name="Rectangle 67">
          <a:extLst>
            <a:ext uri="{FF2B5EF4-FFF2-40B4-BE49-F238E27FC236}">
              <a16:creationId xmlns:a16="http://schemas.microsoft.com/office/drawing/2014/main" xmlns="" id="{3CEE3F77-DB94-4EDE-8066-CFC98790EB13}"/>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61" name="Rectangle 68">
          <a:extLst>
            <a:ext uri="{FF2B5EF4-FFF2-40B4-BE49-F238E27FC236}">
              <a16:creationId xmlns:a16="http://schemas.microsoft.com/office/drawing/2014/main" xmlns="" id="{E543C0C1-A2D7-4B96-A74F-2BDF7191FACF}"/>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62" name="Rectangle 69">
          <a:extLst>
            <a:ext uri="{FF2B5EF4-FFF2-40B4-BE49-F238E27FC236}">
              <a16:creationId xmlns:a16="http://schemas.microsoft.com/office/drawing/2014/main" xmlns="" id="{4262BBAD-B20A-4844-A484-596383CEA66D}"/>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63" name="Rectangle 70">
          <a:extLst>
            <a:ext uri="{FF2B5EF4-FFF2-40B4-BE49-F238E27FC236}">
              <a16:creationId xmlns:a16="http://schemas.microsoft.com/office/drawing/2014/main" xmlns="" id="{3436FBAE-3AC4-40C2-B9F0-ADAAAA658C6A}"/>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64" name="Rectangle 71">
          <a:extLst>
            <a:ext uri="{FF2B5EF4-FFF2-40B4-BE49-F238E27FC236}">
              <a16:creationId xmlns:a16="http://schemas.microsoft.com/office/drawing/2014/main" xmlns="" id="{F326A23D-D089-44D7-AB9C-951582387FD6}"/>
            </a:ext>
          </a:extLst>
        </xdr:cNvPr>
        <xdr:cNvSpPr>
          <a:spLocks noChangeArrowheads="1"/>
        </xdr:cNvSpPr>
      </xdr:nvSpPr>
      <xdr:spPr bwMode="auto">
        <a:xfrm>
          <a:off x="6858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65" name="Rectangle 72">
          <a:extLst>
            <a:ext uri="{FF2B5EF4-FFF2-40B4-BE49-F238E27FC236}">
              <a16:creationId xmlns:a16="http://schemas.microsoft.com/office/drawing/2014/main" xmlns="" id="{B466218D-A5B2-4D32-93AA-DCBF0D1BD6C9}"/>
            </a:ext>
          </a:extLst>
        </xdr:cNvPr>
        <xdr:cNvSpPr>
          <a:spLocks noChangeArrowheads="1"/>
        </xdr:cNvSpPr>
      </xdr:nvSpPr>
      <xdr:spPr bwMode="auto">
        <a:xfrm>
          <a:off x="6858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66" name="Rectangle 73">
          <a:extLst>
            <a:ext uri="{FF2B5EF4-FFF2-40B4-BE49-F238E27FC236}">
              <a16:creationId xmlns:a16="http://schemas.microsoft.com/office/drawing/2014/main" xmlns="" id="{9E24A605-E9F3-4A58-8229-A6F0BDAEFC92}"/>
            </a:ext>
          </a:extLst>
        </xdr:cNvPr>
        <xdr:cNvSpPr>
          <a:spLocks noChangeArrowheads="1"/>
        </xdr:cNvSpPr>
      </xdr:nvSpPr>
      <xdr:spPr bwMode="auto">
        <a:xfrm>
          <a:off x="8763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67" name="Rectangle 74">
          <a:extLst>
            <a:ext uri="{FF2B5EF4-FFF2-40B4-BE49-F238E27FC236}">
              <a16:creationId xmlns:a16="http://schemas.microsoft.com/office/drawing/2014/main" xmlns="" id="{220BFA4C-EAC2-4B0B-8D4F-F20C00EFB958}"/>
            </a:ext>
          </a:extLst>
        </xdr:cNvPr>
        <xdr:cNvSpPr>
          <a:spLocks noChangeArrowheads="1"/>
        </xdr:cNvSpPr>
      </xdr:nvSpPr>
      <xdr:spPr bwMode="auto">
        <a:xfrm>
          <a:off x="8763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68" name="Rectangle 75">
          <a:extLst>
            <a:ext uri="{FF2B5EF4-FFF2-40B4-BE49-F238E27FC236}">
              <a16:creationId xmlns:a16="http://schemas.microsoft.com/office/drawing/2014/main" xmlns="" id="{296F03F5-077E-4D8A-9F6A-F7B188C6B9E3}"/>
            </a:ext>
          </a:extLst>
        </xdr:cNvPr>
        <xdr:cNvSpPr>
          <a:spLocks noChangeArrowheads="1"/>
        </xdr:cNvSpPr>
      </xdr:nvSpPr>
      <xdr:spPr bwMode="auto">
        <a:xfrm>
          <a:off x="8763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69" name="Rectangle 76">
          <a:extLst>
            <a:ext uri="{FF2B5EF4-FFF2-40B4-BE49-F238E27FC236}">
              <a16:creationId xmlns:a16="http://schemas.microsoft.com/office/drawing/2014/main" xmlns="" id="{0DA3671E-81F1-40E3-B8D4-E233AF4A930C}"/>
            </a:ext>
          </a:extLst>
        </xdr:cNvPr>
        <xdr:cNvSpPr>
          <a:spLocks noChangeArrowheads="1"/>
        </xdr:cNvSpPr>
      </xdr:nvSpPr>
      <xdr:spPr bwMode="auto">
        <a:xfrm>
          <a:off x="8763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70" name="Rectangle 77">
          <a:extLst>
            <a:ext uri="{FF2B5EF4-FFF2-40B4-BE49-F238E27FC236}">
              <a16:creationId xmlns:a16="http://schemas.microsoft.com/office/drawing/2014/main" xmlns="" id="{6E3124FE-0ADA-41DC-83B3-AAC89910B7E9}"/>
            </a:ext>
          </a:extLst>
        </xdr:cNvPr>
        <xdr:cNvSpPr>
          <a:spLocks noChangeArrowheads="1"/>
        </xdr:cNvSpPr>
      </xdr:nvSpPr>
      <xdr:spPr bwMode="auto">
        <a:xfrm>
          <a:off x="8763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71" name="Rectangle 78">
          <a:extLst>
            <a:ext uri="{FF2B5EF4-FFF2-40B4-BE49-F238E27FC236}">
              <a16:creationId xmlns:a16="http://schemas.microsoft.com/office/drawing/2014/main" xmlns="" id="{0F595126-1B22-4445-AE1A-193F3E288EAC}"/>
            </a:ext>
          </a:extLst>
        </xdr:cNvPr>
        <xdr:cNvSpPr>
          <a:spLocks noChangeArrowheads="1"/>
        </xdr:cNvSpPr>
      </xdr:nvSpPr>
      <xdr:spPr bwMode="auto">
        <a:xfrm>
          <a:off x="8763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72" name="Rectangle 79">
          <a:extLst>
            <a:ext uri="{FF2B5EF4-FFF2-40B4-BE49-F238E27FC236}">
              <a16:creationId xmlns:a16="http://schemas.microsoft.com/office/drawing/2014/main" xmlns="" id="{05B3DC36-F520-466E-A84B-B6B0A6E7BED3}"/>
            </a:ext>
          </a:extLst>
        </xdr:cNvPr>
        <xdr:cNvSpPr>
          <a:spLocks noChangeArrowheads="1"/>
        </xdr:cNvSpPr>
      </xdr:nvSpPr>
      <xdr:spPr bwMode="auto">
        <a:xfrm>
          <a:off x="8763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73" name="Rectangle 80">
          <a:extLst>
            <a:ext uri="{FF2B5EF4-FFF2-40B4-BE49-F238E27FC236}">
              <a16:creationId xmlns:a16="http://schemas.microsoft.com/office/drawing/2014/main" xmlns="" id="{371BA122-0A41-4C5E-83A0-EBA90B6BA37F}"/>
            </a:ext>
          </a:extLst>
        </xdr:cNvPr>
        <xdr:cNvSpPr>
          <a:spLocks noChangeArrowheads="1"/>
        </xdr:cNvSpPr>
      </xdr:nvSpPr>
      <xdr:spPr bwMode="auto">
        <a:xfrm>
          <a:off x="8763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74" name="Rectangle 81">
          <a:extLst>
            <a:ext uri="{FF2B5EF4-FFF2-40B4-BE49-F238E27FC236}">
              <a16:creationId xmlns:a16="http://schemas.microsoft.com/office/drawing/2014/main" xmlns="" id="{08C1360C-1F3C-4F29-9B6A-38C697E5A0F2}"/>
            </a:ext>
          </a:extLst>
        </xdr:cNvPr>
        <xdr:cNvSpPr>
          <a:spLocks noChangeArrowheads="1"/>
        </xdr:cNvSpPr>
      </xdr:nvSpPr>
      <xdr:spPr bwMode="auto">
        <a:xfrm>
          <a:off x="8763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75" name="Rectangle 82">
          <a:extLst>
            <a:ext uri="{FF2B5EF4-FFF2-40B4-BE49-F238E27FC236}">
              <a16:creationId xmlns:a16="http://schemas.microsoft.com/office/drawing/2014/main" xmlns="" id="{64A03692-0923-42E6-87BB-2E7602AE6D8B}"/>
            </a:ext>
          </a:extLst>
        </xdr:cNvPr>
        <xdr:cNvSpPr>
          <a:spLocks noChangeArrowheads="1"/>
        </xdr:cNvSpPr>
      </xdr:nvSpPr>
      <xdr:spPr bwMode="auto">
        <a:xfrm>
          <a:off x="8763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76" name="Rectangle 83">
          <a:extLst>
            <a:ext uri="{FF2B5EF4-FFF2-40B4-BE49-F238E27FC236}">
              <a16:creationId xmlns:a16="http://schemas.microsoft.com/office/drawing/2014/main" xmlns="" id="{46686057-1A59-43EA-BFCD-F29329791EAB}"/>
            </a:ext>
          </a:extLst>
        </xdr:cNvPr>
        <xdr:cNvSpPr>
          <a:spLocks noChangeArrowheads="1"/>
        </xdr:cNvSpPr>
      </xdr:nvSpPr>
      <xdr:spPr bwMode="auto">
        <a:xfrm>
          <a:off x="6858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77" name="Rectangle 84">
          <a:extLst>
            <a:ext uri="{FF2B5EF4-FFF2-40B4-BE49-F238E27FC236}">
              <a16:creationId xmlns:a16="http://schemas.microsoft.com/office/drawing/2014/main" xmlns="" id="{F750AE08-DDAC-4ECA-853E-0FA69B2CBD0C}"/>
            </a:ext>
          </a:extLst>
        </xdr:cNvPr>
        <xdr:cNvSpPr>
          <a:spLocks noChangeArrowheads="1"/>
        </xdr:cNvSpPr>
      </xdr:nvSpPr>
      <xdr:spPr bwMode="auto">
        <a:xfrm>
          <a:off x="6858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78" name="Rectangle 85">
          <a:extLst>
            <a:ext uri="{FF2B5EF4-FFF2-40B4-BE49-F238E27FC236}">
              <a16:creationId xmlns:a16="http://schemas.microsoft.com/office/drawing/2014/main" xmlns="" id="{815A95A1-56DF-4B50-9BCC-D574F716833C}"/>
            </a:ext>
          </a:extLst>
        </xdr:cNvPr>
        <xdr:cNvSpPr>
          <a:spLocks noChangeArrowheads="1"/>
        </xdr:cNvSpPr>
      </xdr:nvSpPr>
      <xdr:spPr bwMode="auto">
        <a:xfrm>
          <a:off x="6858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79" name="Rectangle 86">
          <a:extLst>
            <a:ext uri="{FF2B5EF4-FFF2-40B4-BE49-F238E27FC236}">
              <a16:creationId xmlns:a16="http://schemas.microsoft.com/office/drawing/2014/main" xmlns="" id="{21A1318E-DC9C-458E-B41D-FC6198169A9D}"/>
            </a:ext>
          </a:extLst>
        </xdr:cNvPr>
        <xdr:cNvSpPr>
          <a:spLocks noChangeArrowheads="1"/>
        </xdr:cNvSpPr>
      </xdr:nvSpPr>
      <xdr:spPr bwMode="auto">
        <a:xfrm>
          <a:off x="6858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184</xdr:row>
      <xdr:rowOff>0</xdr:rowOff>
    </xdr:from>
    <xdr:ext cx="28534" cy="125227"/>
    <xdr:sp macro="" textlink="">
      <xdr:nvSpPr>
        <xdr:cNvPr id="80" name="Rectangle 451">
          <a:extLst>
            <a:ext uri="{FF2B5EF4-FFF2-40B4-BE49-F238E27FC236}">
              <a16:creationId xmlns:a16="http://schemas.microsoft.com/office/drawing/2014/main" xmlns="" id="{B14713C6-18EE-4E6B-9552-014221F02C8A}"/>
            </a:ext>
          </a:extLst>
        </xdr:cNvPr>
        <xdr:cNvSpPr>
          <a:spLocks noChangeArrowheads="1"/>
        </xdr:cNvSpPr>
      </xdr:nvSpPr>
      <xdr:spPr bwMode="auto">
        <a:xfrm>
          <a:off x="695325" y="161925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184</xdr:row>
      <xdr:rowOff>0</xdr:rowOff>
    </xdr:from>
    <xdr:to>
      <xdr:col>1</xdr:col>
      <xdr:colOff>76200</xdr:colOff>
      <xdr:row>184</xdr:row>
      <xdr:rowOff>142875</xdr:rowOff>
    </xdr:to>
    <xdr:sp macro="" textlink="">
      <xdr:nvSpPr>
        <xdr:cNvPr id="81" name="Rectangle 88">
          <a:extLst>
            <a:ext uri="{FF2B5EF4-FFF2-40B4-BE49-F238E27FC236}">
              <a16:creationId xmlns:a16="http://schemas.microsoft.com/office/drawing/2014/main" xmlns="" id="{FB867317-B95C-4114-A81D-3802B21103C6}"/>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184</xdr:row>
      <xdr:rowOff>0</xdr:rowOff>
    </xdr:from>
    <xdr:ext cx="28534" cy="125227"/>
    <xdr:sp macro="" textlink="">
      <xdr:nvSpPr>
        <xdr:cNvPr id="82" name="Rectangle 453">
          <a:extLst>
            <a:ext uri="{FF2B5EF4-FFF2-40B4-BE49-F238E27FC236}">
              <a16:creationId xmlns:a16="http://schemas.microsoft.com/office/drawing/2014/main" xmlns="" id="{352DB5CC-7E9D-4DB7-A4D7-46512B32D9AF}"/>
            </a:ext>
          </a:extLst>
        </xdr:cNvPr>
        <xdr:cNvSpPr>
          <a:spLocks noChangeArrowheads="1"/>
        </xdr:cNvSpPr>
      </xdr:nvSpPr>
      <xdr:spPr bwMode="auto">
        <a:xfrm>
          <a:off x="695325" y="161925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184</xdr:row>
      <xdr:rowOff>0</xdr:rowOff>
    </xdr:from>
    <xdr:to>
      <xdr:col>1</xdr:col>
      <xdr:colOff>76200</xdr:colOff>
      <xdr:row>184</xdr:row>
      <xdr:rowOff>142875</xdr:rowOff>
    </xdr:to>
    <xdr:sp macro="" textlink="">
      <xdr:nvSpPr>
        <xdr:cNvPr id="83" name="Rectangle 90">
          <a:extLst>
            <a:ext uri="{FF2B5EF4-FFF2-40B4-BE49-F238E27FC236}">
              <a16:creationId xmlns:a16="http://schemas.microsoft.com/office/drawing/2014/main" xmlns="" id="{C74BB425-0C63-4A2B-9F17-33E37A44E795}"/>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84" name="Rectangle 91">
          <a:extLst>
            <a:ext uri="{FF2B5EF4-FFF2-40B4-BE49-F238E27FC236}">
              <a16:creationId xmlns:a16="http://schemas.microsoft.com/office/drawing/2014/main" xmlns="" id="{38BEB0A4-7669-439F-8C66-19A92CB452C4}"/>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85" name="Rectangle 92">
          <a:extLst>
            <a:ext uri="{FF2B5EF4-FFF2-40B4-BE49-F238E27FC236}">
              <a16:creationId xmlns:a16="http://schemas.microsoft.com/office/drawing/2014/main" xmlns="" id="{730CBEB7-71A2-4CD4-9729-27E12217C308}"/>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86" name="Rectangle 93">
          <a:extLst>
            <a:ext uri="{FF2B5EF4-FFF2-40B4-BE49-F238E27FC236}">
              <a16:creationId xmlns:a16="http://schemas.microsoft.com/office/drawing/2014/main" xmlns="" id="{4F08EECD-436A-47B1-B522-891C4B4AD33F}"/>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87" name="Rectangle 94">
          <a:extLst>
            <a:ext uri="{FF2B5EF4-FFF2-40B4-BE49-F238E27FC236}">
              <a16:creationId xmlns:a16="http://schemas.microsoft.com/office/drawing/2014/main" xmlns="" id="{07E0E8ED-DE7D-4809-A6AA-5DC308B16E3B}"/>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88" name="Rectangle 95">
          <a:extLst>
            <a:ext uri="{FF2B5EF4-FFF2-40B4-BE49-F238E27FC236}">
              <a16:creationId xmlns:a16="http://schemas.microsoft.com/office/drawing/2014/main" xmlns="" id="{0E511C25-2530-4A9C-85BF-DE6645CDF82B}"/>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89" name="Rectangle 96">
          <a:extLst>
            <a:ext uri="{FF2B5EF4-FFF2-40B4-BE49-F238E27FC236}">
              <a16:creationId xmlns:a16="http://schemas.microsoft.com/office/drawing/2014/main" xmlns="" id="{5730BB0D-C652-4F48-99DA-C21E74557B00}"/>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90" name="Rectangle 97">
          <a:extLst>
            <a:ext uri="{FF2B5EF4-FFF2-40B4-BE49-F238E27FC236}">
              <a16:creationId xmlns:a16="http://schemas.microsoft.com/office/drawing/2014/main" xmlns="" id="{64913D6A-C7C0-4188-AFB3-39E3DA935EAC}"/>
            </a:ext>
          </a:extLst>
        </xdr:cNvPr>
        <xdr:cNvSpPr>
          <a:spLocks noChangeArrowheads="1"/>
        </xdr:cNvSpPr>
      </xdr:nvSpPr>
      <xdr:spPr bwMode="auto">
        <a:xfrm>
          <a:off x="6858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91" name="Rectangle 98">
          <a:extLst>
            <a:ext uri="{FF2B5EF4-FFF2-40B4-BE49-F238E27FC236}">
              <a16:creationId xmlns:a16="http://schemas.microsoft.com/office/drawing/2014/main" xmlns="" id="{9DE331D8-377B-4BD1-AF22-10B40FD9EE0D}"/>
            </a:ext>
          </a:extLst>
        </xdr:cNvPr>
        <xdr:cNvSpPr>
          <a:spLocks noChangeArrowheads="1"/>
        </xdr:cNvSpPr>
      </xdr:nvSpPr>
      <xdr:spPr bwMode="auto">
        <a:xfrm>
          <a:off x="6858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184</xdr:row>
      <xdr:rowOff>0</xdr:rowOff>
    </xdr:from>
    <xdr:ext cx="28534" cy="125227"/>
    <xdr:sp macro="" textlink="">
      <xdr:nvSpPr>
        <xdr:cNvPr id="92" name="Rectangle 463">
          <a:extLst>
            <a:ext uri="{FF2B5EF4-FFF2-40B4-BE49-F238E27FC236}">
              <a16:creationId xmlns:a16="http://schemas.microsoft.com/office/drawing/2014/main" xmlns="" id="{BC1CEF24-E468-4CFF-AC3D-D657A7385687}"/>
            </a:ext>
          </a:extLst>
        </xdr:cNvPr>
        <xdr:cNvSpPr>
          <a:spLocks noChangeArrowheads="1"/>
        </xdr:cNvSpPr>
      </xdr:nvSpPr>
      <xdr:spPr bwMode="auto">
        <a:xfrm>
          <a:off x="695325" y="161925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184</xdr:row>
      <xdr:rowOff>0</xdr:rowOff>
    </xdr:from>
    <xdr:ext cx="28534" cy="125227"/>
    <xdr:sp macro="" textlink="">
      <xdr:nvSpPr>
        <xdr:cNvPr id="93" name="Rectangle 464">
          <a:extLst>
            <a:ext uri="{FF2B5EF4-FFF2-40B4-BE49-F238E27FC236}">
              <a16:creationId xmlns:a16="http://schemas.microsoft.com/office/drawing/2014/main" xmlns="" id="{AEA3AF6C-E01B-428B-939D-E5920CE2D9C0}"/>
            </a:ext>
          </a:extLst>
        </xdr:cNvPr>
        <xdr:cNvSpPr>
          <a:spLocks noChangeArrowheads="1"/>
        </xdr:cNvSpPr>
      </xdr:nvSpPr>
      <xdr:spPr bwMode="auto">
        <a:xfrm>
          <a:off x="695325" y="161925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184</xdr:row>
      <xdr:rowOff>0</xdr:rowOff>
    </xdr:from>
    <xdr:to>
      <xdr:col>1</xdr:col>
      <xdr:colOff>76200</xdr:colOff>
      <xdr:row>184</xdr:row>
      <xdr:rowOff>142875</xdr:rowOff>
    </xdr:to>
    <xdr:sp macro="" textlink="">
      <xdr:nvSpPr>
        <xdr:cNvPr id="94" name="Rectangle 101">
          <a:extLst>
            <a:ext uri="{FF2B5EF4-FFF2-40B4-BE49-F238E27FC236}">
              <a16:creationId xmlns:a16="http://schemas.microsoft.com/office/drawing/2014/main" xmlns="" id="{0B7404C3-F57E-452A-8D63-69258F988B9C}"/>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95" name="Rectangle 102">
          <a:extLst>
            <a:ext uri="{FF2B5EF4-FFF2-40B4-BE49-F238E27FC236}">
              <a16:creationId xmlns:a16="http://schemas.microsoft.com/office/drawing/2014/main" xmlns="" id="{97526299-AE8B-419D-82AE-F676A5A11AA4}"/>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96" name="Rectangle 103">
          <a:extLst>
            <a:ext uri="{FF2B5EF4-FFF2-40B4-BE49-F238E27FC236}">
              <a16:creationId xmlns:a16="http://schemas.microsoft.com/office/drawing/2014/main" xmlns="" id="{F337C988-E121-4852-B4B8-06E518499211}"/>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97" name="Rectangle 104">
          <a:extLst>
            <a:ext uri="{FF2B5EF4-FFF2-40B4-BE49-F238E27FC236}">
              <a16:creationId xmlns:a16="http://schemas.microsoft.com/office/drawing/2014/main" xmlns="" id="{AF0E49E3-9E97-4663-9EB6-A11007408E66}"/>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98" name="Rectangle 105">
          <a:extLst>
            <a:ext uri="{FF2B5EF4-FFF2-40B4-BE49-F238E27FC236}">
              <a16:creationId xmlns:a16="http://schemas.microsoft.com/office/drawing/2014/main" xmlns="" id="{39A94DC4-FCFC-400C-A417-955E5F79BD92}"/>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99" name="Rectangle 106">
          <a:extLst>
            <a:ext uri="{FF2B5EF4-FFF2-40B4-BE49-F238E27FC236}">
              <a16:creationId xmlns:a16="http://schemas.microsoft.com/office/drawing/2014/main" xmlns="" id="{C3365BEC-191B-4EAC-9ABB-987E2D645910}"/>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100" name="Rectangle 107">
          <a:extLst>
            <a:ext uri="{FF2B5EF4-FFF2-40B4-BE49-F238E27FC236}">
              <a16:creationId xmlns:a16="http://schemas.microsoft.com/office/drawing/2014/main" xmlns="" id="{AB6489CA-ABE1-4980-B44A-16DB67E5D5E8}"/>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101" name="Rectangle 108">
          <a:extLst>
            <a:ext uri="{FF2B5EF4-FFF2-40B4-BE49-F238E27FC236}">
              <a16:creationId xmlns:a16="http://schemas.microsoft.com/office/drawing/2014/main" xmlns="" id="{775DFA32-4511-43E1-BBD9-D121381CBF2E}"/>
            </a:ext>
          </a:extLst>
        </xdr:cNvPr>
        <xdr:cNvSpPr>
          <a:spLocks noChangeArrowheads="1"/>
        </xdr:cNvSpPr>
      </xdr:nvSpPr>
      <xdr:spPr bwMode="auto">
        <a:xfrm>
          <a:off x="6858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102" name="Rectangle 109">
          <a:extLst>
            <a:ext uri="{FF2B5EF4-FFF2-40B4-BE49-F238E27FC236}">
              <a16:creationId xmlns:a16="http://schemas.microsoft.com/office/drawing/2014/main" xmlns="" id="{A2B6D396-EA7A-41F6-BCE6-24EDB3248916}"/>
            </a:ext>
          </a:extLst>
        </xdr:cNvPr>
        <xdr:cNvSpPr>
          <a:spLocks noChangeArrowheads="1"/>
        </xdr:cNvSpPr>
      </xdr:nvSpPr>
      <xdr:spPr bwMode="auto">
        <a:xfrm>
          <a:off x="6858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103" name="Rectangle 110">
          <a:extLst>
            <a:ext uri="{FF2B5EF4-FFF2-40B4-BE49-F238E27FC236}">
              <a16:creationId xmlns:a16="http://schemas.microsoft.com/office/drawing/2014/main" xmlns="" id="{A94CFF62-6238-474A-847F-EC4BCA7799E3}"/>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184</xdr:row>
      <xdr:rowOff>0</xdr:rowOff>
    </xdr:from>
    <xdr:to>
      <xdr:col>1</xdr:col>
      <xdr:colOff>114300</xdr:colOff>
      <xdr:row>184</xdr:row>
      <xdr:rowOff>142875</xdr:rowOff>
    </xdr:to>
    <xdr:sp macro="" textlink="">
      <xdr:nvSpPr>
        <xdr:cNvPr id="104" name="Rectangle 111">
          <a:extLst>
            <a:ext uri="{FF2B5EF4-FFF2-40B4-BE49-F238E27FC236}">
              <a16:creationId xmlns:a16="http://schemas.microsoft.com/office/drawing/2014/main" xmlns="" id="{B1EE3386-6350-44B0-A9AD-D68BA4D26A78}"/>
            </a:ext>
          </a:extLst>
        </xdr:cNvPr>
        <xdr:cNvSpPr>
          <a:spLocks noChangeArrowheads="1"/>
        </xdr:cNvSpPr>
      </xdr:nvSpPr>
      <xdr:spPr bwMode="auto">
        <a:xfrm>
          <a:off x="7239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184</xdr:row>
      <xdr:rowOff>0</xdr:rowOff>
    </xdr:from>
    <xdr:to>
      <xdr:col>1</xdr:col>
      <xdr:colOff>114300</xdr:colOff>
      <xdr:row>184</xdr:row>
      <xdr:rowOff>142875</xdr:rowOff>
    </xdr:to>
    <xdr:sp macro="" textlink="">
      <xdr:nvSpPr>
        <xdr:cNvPr id="105" name="Rectangle 112">
          <a:extLst>
            <a:ext uri="{FF2B5EF4-FFF2-40B4-BE49-F238E27FC236}">
              <a16:creationId xmlns:a16="http://schemas.microsoft.com/office/drawing/2014/main" xmlns="" id="{559D4610-6BDB-42ED-AAD6-1FD918BABA95}"/>
            </a:ext>
          </a:extLst>
        </xdr:cNvPr>
        <xdr:cNvSpPr>
          <a:spLocks noChangeArrowheads="1"/>
        </xdr:cNvSpPr>
      </xdr:nvSpPr>
      <xdr:spPr bwMode="auto">
        <a:xfrm>
          <a:off x="7239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106" name="Rectangle 113">
          <a:extLst>
            <a:ext uri="{FF2B5EF4-FFF2-40B4-BE49-F238E27FC236}">
              <a16:creationId xmlns:a16="http://schemas.microsoft.com/office/drawing/2014/main" xmlns="" id="{D9FAE48F-CA6B-4779-94EC-18828535B774}"/>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107" name="Rectangle 114">
          <a:extLst>
            <a:ext uri="{FF2B5EF4-FFF2-40B4-BE49-F238E27FC236}">
              <a16:creationId xmlns:a16="http://schemas.microsoft.com/office/drawing/2014/main" xmlns="" id="{07962B3C-25CA-43D3-9850-1FCA75E7468D}"/>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108" name="Rectangle 115">
          <a:extLst>
            <a:ext uri="{FF2B5EF4-FFF2-40B4-BE49-F238E27FC236}">
              <a16:creationId xmlns:a16="http://schemas.microsoft.com/office/drawing/2014/main" xmlns="" id="{698B9A8B-F066-46F5-93DF-F7221A7BD365}"/>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109" name="Rectangle 116">
          <a:extLst>
            <a:ext uri="{FF2B5EF4-FFF2-40B4-BE49-F238E27FC236}">
              <a16:creationId xmlns:a16="http://schemas.microsoft.com/office/drawing/2014/main" xmlns="" id="{7DC710D2-9159-4C77-904A-33288D2E9DC1}"/>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110" name="Rectangle 117">
          <a:extLst>
            <a:ext uri="{FF2B5EF4-FFF2-40B4-BE49-F238E27FC236}">
              <a16:creationId xmlns:a16="http://schemas.microsoft.com/office/drawing/2014/main" xmlns="" id="{B13239E9-97D8-4C9B-9FF3-11915F2BECBD}"/>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111" name="Rectangle 118">
          <a:extLst>
            <a:ext uri="{FF2B5EF4-FFF2-40B4-BE49-F238E27FC236}">
              <a16:creationId xmlns:a16="http://schemas.microsoft.com/office/drawing/2014/main" xmlns="" id="{D7A58789-1F00-4E1F-BF2D-FB3538E50A40}"/>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112" name="Rectangle 119">
          <a:extLst>
            <a:ext uri="{FF2B5EF4-FFF2-40B4-BE49-F238E27FC236}">
              <a16:creationId xmlns:a16="http://schemas.microsoft.com/office/drawing/2014/main" xmlns="" id="{6E1A5DD9-C08E-47B4-B5B7-EE1FE437AD56}"/>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113" name="Rectangle 120">
          <a:extLst>
            <a:ext uri="{FF2B5EF4-FFF2-40B4-BE49-F238E27FC236}">
              <a16:creationId xmlns:a16="http://schemas.microsoft.com/office/drawing/2014/main" xmlns="" id="{C50621CE-6B37-439B-AE0D-02955444EACC}"/>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114" name="Rectangle 121">
          <a:extLst>
            <a:ext uri="{FF2B5EF4-FFF2-40B4-BE49-F238E27FC236}">
              <a16:creationId xmlns:a16="http://schemas.microsoft.com/office/drawing/2014/main" xmlns="" id="{ADFDA8FE-4786-4074-BE4A-5B8ACC6F8995}"/>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115" name="Rectangle 122">
          <a:extLst>
            <a:ext uri="{FF2B5EF4-FFF2-40B4-BE49-F238E27FC236}">
              <a16:creationId xmlns:a16="http://schemas.microsoft.com/office/drawing/2014/main" xmlns="" id="{3C22A7DF-BE3C-48E7-803F-CC4A3EAC4932}"/>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116" name="Rectangle 123">
          <a:extLst>
            <a:ext uri="{FF2B5EF4-FFF2-40B4-BE49-F238E27FC236}">
              <a16:creationId xmlns:a16="http://schemas.microsoft.com/office/drawing/2014/main" xmlns="" id="{652A19E2-AE85-4382-B3C3-0B1B91BC38D8}"/>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117" name="Rectangle 124">
          <a:extLst>
            <a:ext uri="{FF2B5EF4-FFF2-40B4-BE49-F238E27FC236}">
              <a16:creationId xmlns:a16="http://schemas.microsoft.com/office/drawing/2014/main" xmlns="" id="{A4F693AC-B71A-45C4-A136-EF01E74EDD52}"/>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118" name="Rectangle 125">
          <a:extLst>
            <a:ext uri="{FF2B5EF4-FFF2-40B4-BE49-F238E27FC236}">
              <a16:creationId xmlns:a16="http://schemas.microsoft.com/office/drawing/2014/main" xmlns="" id="{F7B6FF7D-DD9B-4BE4-B446-9DD7A6CAB3F4}"/>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119" name="Rectangle 126">
          <a:extLst>
            <a:ext uri="{FF2B5EF4-FFF2-40B4-BE49-F238E27FC236}">
              <a16:creationId xmlns:a16="http://schemas.microsoft.com/office/drawing/2014/main" xmlns="" id="{1AE76E1B-D69C-4EB4-AD91-1B675F624EC7}"/>
            </a:ext>
          </a:extLst>
        </xdr:cNvPr>
        <xdr:cNvSpPr>
          <a:spLocks noChangeArrowheads="1"/>
        </xdr:cNvSpPr>
      </xdr:nvSpPr>
      <xdr:spPr bwMode="auto">
        <a:xfrm>
          <a:off x="685800" y="16192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120" name="Rectangle 127">
          <a:extLst>
            <a:ext uri="{FF2B5EF4-FFF2-40B4-BE49-F238E27FC236}">
              <a16:creationId xmlns:a16="http://schemas.microsoft.com/office/drawing/2014/main" xmlns="" id="{76F46330-B8D1-4525-B830-8AC7476B05E3}"/>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121" name="Rectangle 128">
          <a:extLst>
            <a:ext uri="{FF2B5EF4-FFF2-40B4-BE49-F238E27FC236}">
              <a16:creationId xmlns:a16="http://schemas.microsoft.com/office/drawing/2014/main" xmlns="" id="{E31EBD02-EDFC-43EA-BBC1-D750D10AD630}"/>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122" name="Rectangle 129">
          <a:extLst>
            <a:ext uri="{FF2B5EF4-FFF2-40B4-BE49-F238E27FC236}">
              <a16:creationId xmlns:a16="http://schemas.microsoft.com/office/drawing/2014/main" xmlns="" id="{BF2EB38F-63EB-41BB-96E1-4E4EB81FA012}"/>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123" name="Rectangle 130">
          <a:extLst>
            <a:ext uri="{FF2B5EF4-FFF2-40B4-BE49-F238E27FC236}">
              <a16:creationId xmlns:a16="http://schemas.microsoft.com/office/drawing/2014/main" xmlns="" id="{0952750F-3E87-4E79-BE22-7EDE78279572}"/>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124" name="Rectangle 131">
          <a:extLst>
            <a:ext uri="{FF2B5EF4-FFF2-40B4-BE49-F238E27FC236}">
              <a16:creationId xmlns:a16="http://schemas.microsoft.com/office/drawing/2014/main" xmlns="" id="{E78D333A-7727-44C6-B3DB-AC3BE5AEA4F4}"/>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125" name="Rectangle 132">
          <a:extLst>
            <a:ext uri="{FF2B5EF4-FFF2-40B4-BE49-F238E27FC236}">
              <a16:creationId xmlns:a16="http://schemas.microsoft.com/office/drawing/2014/main" xmlns="" id="{D4ACA329-C290-439C-A368-14B8BDFDE17A}"/>
            </a:ext>
          </a:extLst>
        </xdr:cNvPr>
        <xdr:cNvSpPr>
          <a:spLocks noChangeArrowheads="1"/>
        </xdr:cNvSpPr>
      </xdr:nvSpPr>
      <xdr:spPr bwMode="auto">
        <a:xfrm>
          <a:off x="685800" y="1619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76200</xdr:colOff>
      <xdr:row>247</xdr:row>
      <xdr:rowOff>0</xdr:rowOff>
    </xdr:from>
    <xdr:ext cx="0" cy="133350"/>
    <xdr:sp macro="" textlink="">
      <xdr:nvSpPr>
        <xdr:cNvPr id="127" name="Rectangle 9">
          <a:extLst>
            <a:ext uri="{FF2B5EF4-FFF2-40B4-BE49-F238E27FC236}">
              <a16:creationId xmlns:a16="http://schemas.microsoft.com/office/drawing/2014/main" xmlns="" id="{0FFDAF64-866E-46CD-ACA2-8166F82C5A2C}"/>
            </a:ext>
          </a:extLst>
        </xdr:cNvPr>
        <xdr:cNvSpPr>
          <a:spLocks noChangeArrowheads="1"/>
        </xdr:cNvSpPr>
      </xdr:nvSpPr>
      <xdr:spPr bwMode="auto">
        <a:xfrm>
          <a:off x="5429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33350"/>
    <xdr:sp macro="" textlink="">
      <xdr:nvSpPr>
        <xdr:cNvPr id="128" name="Rectangle 10">
          <a:extLst>
            <a:ext uri="{FF2B5EF4-FFF2-40B4-BE49-F238E27FC236}">
              <a16:creationId xmlns:a16="http://schemas.microsoft.com/office/drawing/2014/main" xmlns="" id="{038EB11A-57BE-4796-9666-BD68825DAAAB}"/>
            </a:ext>
          </a:extLst>
        </xdr:cNvPr>
        <xdr:cNvSpPr>
          <a:spLocks noChangeArrowheads="1"/>
        </xdr:cNvSpPr>
      </xdr:nvSpPr>
      <xdr:spPr bwMode="auto">
        <a:xfrm>
          <a:off x="5429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247</xdr:row>
      <xdr:rowOff>0</xdr:rowOff>
    </xdr:from>
    <xdr:ext cx="0" cy="133350"/>
    <xdr:sp macro="" textlink="">
      <xdr:nvSpPr>
        <xdr:cNvPr id="129" name="Rectangle 11">
          <a:extLst>
            <a:ext uri="{FF2B5EF4-FFF2-40B4-BE49-F238E27FC236}">
              <a16:creationId xmlns:a16="http://schemas.microsoft.com/office/drawing/2014/main" xmlns="" id="{8B945E24-3F36-490D-A176-DA1FF66E1369}"/>
            </a:ext>
          </a:extLst>
        </xdr:cNvPr>
        <xdr:cNvSpPr>
          <a:spLocks noChangeArrowheads="1"/>
        </xdr:cNvSpPr>
      </xdr:nvSpPr>
      <xdr:spPr bwMode="auto">
        <a:xfrm>
          <a:off x="7334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247</xdr:row>
      <xdr:rowOff>0</xdr:rowOff>
    </xdr:from>
    <xdr:ext cx="0" cy="133350"/>
    <xdr:sp macro="" textlink="">
      <xdr:nvSpPr>
        <xdr:cNvPr id="130" name="Rectangle 12">
          <a:extLst>
            <a:ext uri="{FF2B5EF4-FFF2-40B4-BE49-F238E27FC236}">
              <a16:creationId xmlns:a16="http://schemas.microsoft.com/office/drawing/2014/main" xmlns="" id="{E611C8A6-F3AF-4E75-938D-806FF5D634BB}"/>
            </a:ext>
          </a:extLst>
        </xdr:cNvPr>
        <xdr:cNvSpPr>
          <a:spLocks noChangeArrowheads="1"/>
        </xdr:cNvSpPr>
      </xdr:nvSpPr>
      <xdr:spPr bwMode="auto">
        <a:xfrm>
          <a:off x="7334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247</xdr:row>
      <xdr:rowOff>0</xdr:rowOff>
    </xdr:from>
    <xdr:ext cx="0" cy="133350"/>
    <xdr:sp macro="" textlink="">
      <xdr:nvSpPr>
        <xdr:cNvPr id="131" name="Rectangle 13">
          <a:extLst>
            <a:ext uri="{FF2B5EF4-FFF2-40B4-BE49-F238E27FC236}">
              <a16:creationId xmlns:a16="http://schemas.microsoft.com/office/drawing/2014/main" xmlns="" id="{D76DA22B-1E45-44EB-8C9C-8EA74A78AE63}"/>
            </a:ext>
          </a:extLst>
        </xdr:cNvPr>
        <xdr:cNvSpPr>
          <a:spLocks noChangeArrowheads="1"/>
        </xdr:cNvSpPr>
      </xdr:nvSpPr>
      <xdr:spPr bwMode="auto">
        <a:xfrm>
          <a:off x="7334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247</xdr:row>
      <xdr:rowOff>0</xdr:rowOff>
    </xdr:from>
    <xdr:ext cx="0" cy="133350"/>
    <xdr:sp macro="" textlink="">
      <xdr:nvSpPr>
        <xdr:cNvPr id="132" name="Rectangle 14">
          <a:extLst>
            <a:ext uri="{FF2B5EF4-FFF2-40B4-BE49-F238E27FC236}">
              <a16:creationId xmlns:a16="http://schemas.microsoft.com/office/drawing/2014/main" xmlns="" id="{2F77F123-EADD-4186-A576-CE7F29B40D33}"/>
            </a:ext>
          </a:extLst>
        </xdr:cNvPr>
        <xdr:cNvSpPr>
          <a:spLocks noChangeArrowheads="1"/>
        </xdr:cNvSpPr>
      </xdr:nvSpPr>
      <xdr:spPr bwMode="auto">
        <a:xfrm>
          <a:off x="7334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247</xdr:row>
      <xdr:rowOff>0</xdr:rowOff>
    </xdr:from>
    <xdr:ext cx="0" cy="133350"/>
    <xdr:sp macro="" textlink="">
      <xdr:nvSpPr>
        <xdr:cNvPr id="133" name="Rectangle 15">
          <a:extLst>
            <a:ext uri="{FF2B5EF4-FFF2-40B4-BE49-F238E27FC236}">
              <a16:creationId xmlns:a16="http://schemas.microsoft.com/office/drawing/2014/main" xmlns="" id="{0E92330B-49EF-4D29-AE8C-0584882A9D4F}"/>
            </a:ext>
          </a:extLst>
        </xdr:cNvPr>
        <xdr:cNvSpPr>
          <a:spLocks noChangeArrowheads="1"/>
        </xdr:cNvSpPr>
      </xdr:nvSpPr>
      <xdr:spPr bwMode="auto">
        <a:xfrm>
          <a:off x="7334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247</xdr:row>
      <xdr:rowOff>0</xdr:rowOff>
    </xdr:from>
    <xdr:ext cx="0" cy="133350"/>
    <xdr:sp macro="" textlink="">
      <xdr:nvSpPr>
        <xdr:cNvPr id="134" name="Rectangle 16">
          <a:extLst>
            <a:ext uri="{FF2B5EF4-FFF2-40B4-BE49-F238E27FC236}">
              <a16:creationId xmlns:a16="http://schemas.microsoft.com/office/drawing/2014/main" xmlns="" id="{6B19711D-C0B7-4383-9D5A-E02EDD187F6D}"/>
            </a:ext>
          </a:extLst>
        </xdr:cNvPr>
        <xdr:cNvSpPr>
          <a:spLocks noChangeArrowheads="1"/>
        </xdr:cNvSpPr>
      </xdr:nvSpPr>
      <xdr:spPr bwMode="auto">
        <a:xfrm>
          <a:off x="7334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247</xdr:row>
      <xdr:rowOff>0</xdr:rowOff>
    </xdr:from>
    <xdr:ext cx="0" cy="133350"/>
    <xdr:sp macro="" textlink="">
      <xdr:nvSpPr>
        <xdr:cNvPr id="135" name="Rectangle 17">
          <a:extLst>
            <a:ext uri="{FF2B5EF4-FFF2-40B4-BE49-F238E27FC236}">
              <a16:creationId xmlns:a16="http://schemas.microsoft.com/office/drawing/2014/main" xmlns="" id="{D2C1176B-7EC7-464D-BE04-5CE1DE3DD3E1}"/>
            </a:ext>
          </a:extLst>
        </xdr:cNvPr>
        <xdr:cNvSpPr>
          <a:spLocks noChangeArrowheads="1"/>
        </xdr:cNvSpPr>
      </xdr:nvSpPr>
      <xdr:spPr bwMode="auto">
        <a:xfrm>
          <a:off x="7334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247</xdr:row>
      <xdr:rowOff>0</xdr:rowOff>
    </xdr:from>
    <xdr:ext cx="0" cy="133350"/>
    <xdr:sp macro="" textlink="">
      <xdr:nvSpPr>
        <xdr:cNvPr id="136" name="Rectangle 18">
          <a:extLst>
            <a:ext uri="{FF2B5EF4-FFF2-40B4-BE49-F238E27FC236}">
              <a16:creationId xmlns:a16="http://schemas.microsoft.com/office/drawing/2014/main" xmlns="" id="{47B74CE4-4F00-459C-A2A0-4189E00FE470}"/>
            </a:ext>
          </a:extLst>
        </xdr:cNvPr>
        <xdr:cNvSpPr>
          <a:spLocks noChangeArrowheads="1"/>
        </xdr:cNvSpPr>
      </xdr:nvSpPr>
      <xdr:spPr bwMode="auto">
        <a:xfrm>
          <a:off x="7334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247</xdr:row>
      <xdr:rowOff>0</xdr:rowOff>
    </xdr:from>
    <xdr:ext cx="0" cy="133350"/>
    <xdr:sp macro="" textlink="">
      <xdr:nvSpPr>
        <xdr:cNvPr id="137" name="Rectangle 19">
          <a:extLst>
            <a:ext uri="{FF2B5EF4-FFF2-40B4-BE49-F238E27FC236}">
              <a16:creationId xmlns:a16="http://schemas.microsoft.com/office/drawing/2014/main" xmlns="" id="{96D5933D-5833-400F-A420-A7D128007313}"/>
            </a:ext>
          </a:extLst>
        </xdr:cNvPr>
        <xdr:cNvSpPr>
          <a:spLocks noChangeArrowheads="1"/>
        </xdr:cNvSpPr>
      </xdr:nvSpPr>
      <xdr:spPr bwMode="auto">
        <a:xfrm>
          <a:off x="7334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247</xdr:row>
      <xdr:rowOff>0</xdr:rowOff>
    </xdr:from>
    <xdr:ext cx="0" cy="133350"/>
    <xdr:sp macro="" textlink="">
      <xdr:nvSpPr>
        <xdr:cNvPr id="138" name="Rectangle 20">
          <a:extLst>
            <a:ext uri="{FF2B5EF4-FFF2-40B4-BE49-F238E27FC236}">
              <a16:creationId xmlns:a16="http://schemas.microsoft.com/office/drawing/2014/main" xmlns="" id="{0F7ABFA4-5D0B-4F95-9BBC-D8F20D350B07}"/>
            </a:ext>
          </a:extLst>
        </xdr:cNvPr>
        <xdr:cNvSpPr>
          <a:spLocks noChangeArrowheads="1"/>
        </xdr:cNvSpPr>
      </xdr:nvSpPr>
      <xdr:spPr bwMode="auto">
        <a:xfrm>
          <a:off x="7334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33350"/>
    <xdr:sp macro="" textlink="">
      <xdr:nvSpPr>
        <xdr:cNvPr id="139" name="Rectangle 21">
          <a:extLst>
            <a:ext uri="{FF2B5EF4-FFF2-40B4-BE49-F238E27FC236}">
              <a16:creationId xmlns:a16="http://schemas.microsoft.com/office/drawing/2014/main" xmlns="" id="{2E4148FD-46EB-401C-9102-1BF8AFA5DD5F}"/>
            </a:ext>
          </a:extLst>
        </xdr:cNvPr>
        <xdr:cNvSpPr>
          <a:spLocks noChangeArrowheads="1"/>
        </xdr:cNvSpPr>
      </xdr:nvSpPr>
      <xdr:spPr bwMode="auto">
        <a:xfrm>
          <a:off x="5429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33350"/>
    <xdr:sp macro="" textlink="">
      <xdr:nvSpPr>
        <xdr:cNvPr id="140" name="Rectangle 22">
          <a:extLst>
            <a:ext uri="{FF2B5EF4-FFF2-40B4-BE49-F238E27FC236}">
              <a16:creationId xmlns:a16="http://schemas.microsoft.com/office/drawing/2014/main" xmlns="" id="{FB9AEA20-9879-4E71-9F90-9430E8631573}"/>
            </a:ext>
          </a:extLst>
        </xdr:cNvPr>
        <xdr:cNvSpPr>
          <a:spLocks noChangeArrowheads="1"/>
        </xdr:cNvSpPr>
      </xdr:nvSpPr>
      <xdr:spPr bwMode="auto">
        <a:xfrm>
          <a:off x="5429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33350"/>
    <xdr:sp macro="" textlink="">
      <xdr:nvSpPr>
        <xdr:cNvPr id="141" name="Rectangle 23">
          <a:extLst>
            <a:ext uri="{FF2B5EF4-FFF2-40B4-BE49-F238E27FC236}">
              <a16:creationId xmlns:a16="http://schemas.microsoft.com/office/drawing/2014/main" xmlns="" id="{3E23DA3A-2B37-42A6-A688-EB6AFEB4C1D1}"/>
            </a:ext>
          </a:extLst>
        </xdr:cNvPr>
        <xdr:cNvSpPr>
          <a:spLocks noChangeArrowheads="1"/>
        </xdr:cNvSpPr>
      </xdr:nvSpPr>
      <xdr:spPr bwMode="auto">
        <a:xfrm>
          <a:off x="5429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33350"/>
    <xdr:sp macro="" textlink="">
      <xdr:nvSpPr>
        <xdr:cNvPr id="142" name="Rectangle 24">
          <a:extLst>
            <a:ext uri="{FF2B5EF4-FFF2-40B4-BE49-F238E27FC236}">
              <a16:creationId xmlns:a16="http://schemas.microsoft.com/office/drawing/2014/main" xmlns="" id="{A21D3594-F58D-4D31-BF1C-7E7510FA0B1F}"/>
            </a:ext>
          </a:extLst>
        </xdr:cNvPr>
        <xdr:cNvSpPr>
          <a:spLocks noChangeArrowheads="1"/>
        </xdr:cNvSpPr>
      </xdr:nvSpPr>
      <xdr:spPr bwMode="auto">
        <a:xfrm>
          <a:off x="5429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247</xdr:row>
      <xdr:rowOff>0</xdr:rowOff>
    </xdr:from>
    <xdr:ext cx="28534" cy="125227"/>
    <xdr:sp macro="" textlink="">
      <xdr:nvSpPr>
        <xdr:cNvPr id="143" name="Rectangle 389">
          <a:extLst>
            <a:ext uri="{FF2B5EF4-FFF2-40B4-BE49-F238E27FC236}">
              <a16:creationId xmlns:a16="http://schemas.microsoft.com/office/drawing/2014/main" xmlns="" id="{D231407A-BFE6-4F84-B714-B72293F48712}"/>
            </a:ext>
          </a:extLst>
        </xdr:cNvPr>
        <xdr:cNvSpPr>
          <a:spLocks noChangeArrowheads="1"/>
        </xdr:cNvSpPr>
      </xdr:nvSpPr>
      <xdr:spPr bwMode="auto">
        <a:xfrm>
          <a:off x="552450" y="598836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247</xdr:row>
      <xdr:rowOff>0</xdr:rowOff>
    </xdr:from>
    <xdr:ext cx="0" cy="142875"/>
    <xdr:sp macro="" textlink="">
      <xdr:nvSpPr>
        <xdr:cNvPr id="144" name="Rectangle 26">
          <a:extLst>
            <a:ext uri="{FF2B5EF4-FFF2-40B4-BE49-F238E27FC236}">
              <a16:creationId xmlns:a16="http://schemas.microsoft.com/office/drawing/2014/main" xmlns="" id="{217C4919-59B0-4264-82F4-32CF3B8B9C2A}"/>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247</xdr:row>
      <xdr:rowOff>0</xdr:rowOff>
    </xdr:from>
    <xdr:ext cx="28534" cy="125227"/>
    <xdr:sp macro="" textlink="">
      <xdr:nvSpPr>
        <xdr:cNvPr id="145" name="Rectangle 391">
          <a:extLst>
            <a:ext uri="{FF2B5EF4-FFF2-40B4-BE49-F238E27FC236}">
              <a16:creationId xmlns:a16="http://schemas.microsoft.com/office/drawing/2014/main" xmlns="" id="{569F984E-653F-4F4B-8A7A-169FADB90BE5}"/>
            </a:ext>
          </a:extLst>
        </xdr:cNvPr>
        <xdr:cNvSpPr>
          <a:spLocks noChangeArrowheads="1"/>
        </xdr:cNvSpPr>
      </xdr:nvSpPr>
      <xdr:spPr bwMode="auto">
        <a:xfrm>
          <a:off x="552450" y="598836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247</xdr:row>
      <xdr:rowOff>0</xdr:rowOff>
    </xdr:from>
    <xdr:ext cx="0" cy="142875"/>
    <xdr:sp macro="" textlink="">
      <xdr:nvSpPr>
        <xdr:cNvPr id="146" name="Rectangle 28">
          <a:extLst>
            <a:ext uri="{FF2B5EF4-FFF2-40B4-BE49-F238E27FC236}">
              <a16:creationId xmlns:a16="http://schemas.microsoft.com/office/drawing/2014/main" xmlns="" id="{6A376C77-C25C-4560-AD72-5E878678A2DA}"/>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47" name="Rectangle 29">
          <a:extLst>
            <a:ext uri="{FF2B5EF4-FFF2-40B4-BE49-F238E27FC236}">
              <a16:creationId xmlns:a16="http://schemas.microsoft.com/office/drawing/2014/main" xmlns="" id="{0D2BA4DF-F66B-424E-901E-71CE6BED41E7}"/>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48" name="Rectangle 30">
          <a:extLst>
            <a:ext uri="{FF2B5EF4-FFF2-40B4-BE49-F238E27FC236}">
              <a16:creationId xmlns:a16="http://schemas.microsoft.com/office/drawing/2014/main" xmlns="" id="{25DEE142-246E-477C-96BC-F1241BDD3EFE}"/>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49" name="Rectangle 31">
          <a:extLst>
            <a:ext uri="{FF2B5EF4-FFF2-40B4-BE49-F238E27FC236}">
              <a16:creationId xmlns:a16="http://schemas.microsoft.com/office/drawing/2014/main" xmlns="" id="{86626B31-A2C3-4828-8746-FE608E9890A5}"/>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50" name="Rectangle 32">
          <a:extLst>
            <a:ext uri="{FF2B5EF4-FFF2-40B4-BE49-F238E27FC236}">
              <a16:creationId xmlns:a16="http://schemas.microsoft.com/office/drawing/2014/main" xmlns="" id="{A178BA9D-5289-41D9-A5FB-F5F2E147BF46}"/>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51" name="Rectangle 33">
          <a:extLst>
            <a:ext uri="{FF2B5EF4-FFF2-40B4-BE49-F238E27FC236}">
              <a16:creationId xmlns:a16="http://schemas.microsoft.com/office/drawing/2014/main" xmlns="" id="{802A92C5-3B3B-48C8-97FB-BB461C7CADFB}"/>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52" name="Rectangle 34">
          <a:extLst>
            <a:ext uri="{FF2B5EF4-FFF2-40B4-BE49-F238E27FC236}">
              <a16:creationId xmlns:a16="http://schemas.microsoft.com/office/drawing/2014/main" xmlns="" id="{41280817-1E7F-4F82-BE17-DB81F6D8FDD7}"/>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33350"/>
    <xdr:sp macro="" textlink="">
      <xdr:nvSpPr>
        <xdr:cNvPr id="153" name="Rectangle 35">
          <a:extLst>
            <a:ext uri="{FF2B5EF4-FFF2-40B4-BE49-F238E27FC236}">
              <a16:creationId xmlns:a16="http://schemas.microsoft.com/office/drawing/2014/main" xmlns="" id="{EC68B57E-44DF-4050-A7A4-D0858190B9DD}"/>
            </a:ext>
          </a:extLst>
        </xdr:cNvPr>
        <xdr:cNvSpPr>
          <a:spLocks noChangeArrowheads="1"/>
        </xdr:cNvSpPr>
      </xdr:nvSpPr>
      <xdr:spPr bwMode="auto">
        <a:xfrm>
          <a:off x="5429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33350"/>
    <xdr:sp macro="" textlink="">
      <xdr:nvSpPr>
        <xdr:cNvPr id="154" name="Rectangle 36">
          <a:extLst>
            <a:ext uri="{FF2B5EF4-FFF2-40B4-BE49-F238E27FC236}">
              <a16:creationId xmlns:a16="http://schemas.microsoft.com/office/drawing/2014/main" xmlns="" id="{79047494-6E93-4B0F-858B-F10A77103268}"/>
            </a:ext>
          </a:extLst>
        </xdr:cNvPr>
        <xdr:cNvSpPr>
          <a:spLocks noChangeArrowheads="1"/>
        </xdr:cNvSpPr>
      </xdr:nvSpPr>
      <xdr:spPr bwMode="auto">
        <a:xfrm>
          <a:off x="5429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247</xdr:row>
      <xdr:rowOff>0</xdr:rowOff>
    </xdr:from>
    <xdr:ext cx="28534" cy="125227"/>
    <xdr:sp macro="" textlink="">
      <xdr:nvSpPr>
        <xdr:cNvPr id="155" name="Rectangle 401">
          <a:extLst>
            <a:ext uri="{FF2B5EF4-FFF2-40B4-BE49-F238E27FC236}">
              <a16:creationId xmlns:a16="http://schemas.microsoft.com/office/drawing/2014/main" xmlns="" id="{AB54BA74-7A8F-45B1-AED9-8786ECC3C2F1}"/>
            </a:ext>
          </a:extLst>
        </xdr:cNvPr>
        <xdr:cNvSpPr>
          <a:spLocks noChangeArrowheads="1"/>
        </xdr:cNvSpPr>
      </xdr:nvSpPr>
      <xdr:spPr bwMode="auto">
        <a:xfrm>
          <a:off x="552450" y="598836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247</xdr:row>
      <xdr:rowOff>0</xdr:rowOff>
    </xdr:from>
    <xdr:ext cx="28534" cy="125227"/>
    <xdr:sp macro="" textlink="">
      <xdr:nvSpPr>
        <xdr:cNvPr id="156" name="Rectangle 402">
          <a:extLst>
            <a:ext uri="{FF2B5EF4-FFF2-40B4-BE49-F238E27FC236}">
              <a16:creationId xmlns:a16="http://schemas.microsoft.com/office/drawing/2014/main" xmlns="" id="{F77D85D2-3027-4902-AC35-9C9DFD169232}"/>
            </a:ext>
          </a:extLst>
        </xdr:cNvPr>
        <xdr:cNvSpPr>
          <a:spLocks noChangeArrowheads="1"/>
        </xdr:cNvSpPr>
      </xdr:nvSpPr>
      <xdr:spPr bwMode="auto">
        <a:xfrm>
          <a:off x="552450" y="598836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247</xdr:row>
      <xdr:rowOff>0</xdr:rowOff>
    </xdr:from>
    <xdr:ext cx="0" cy="142875"/>
    <xdr:sp macro="" textlink="">
      <xdr:nvSpPr>
        <xdr:cNvPr id="157" name="Rectangle 39">
          <a:extLst>
            <a:ext uri="{FF2B5EF4-FFF2-40B4-BE49-F238E27FC236}">
              <a16:creationId xmlns:a16="http://schemas.microsoft.com/office/drawing/2014/main" xmlns="" id="{8CAA8663-BA9D-4E04-B842-22009949A6E2}"/>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58" name="Rectangle 40">
          <a:extLst>
            <a:ext uri="{FF2B5EF4-FFF2-40B4-BE49-F238E27FC236}">
              <a16:creationId xmlns:a16="http://schemas.microsoft.com/office/drawing/2014/main" xmlns="" id="{382FF8B4-4A39-4B6D-8A24-A7315174B592}"/>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59" name="Rectangle 41">
          <a:extLst>
            <a:ext uri="{FF2B5EF4-FFF2-40B4-BE49-F238E27FC236}">
              <a16:creationId xmlns:a16="http://schemas.microsoft.com/office/drawing/2014/main" xmlns="" id="{E921B108-2883-4FEA-A831-4A3BCF8D9A37}"/>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60" name="Rectangle 42">
          <a:extLst>
            <a:ext uri="{FF2B5EF4-FFF2-40B4-BE49-F238E27FC236}">
              <a16:creationId xmlns:a16="http://schemas.microsoft.com/office/drawing/2014/main" xmlns="" id="{9BD34891-64D6-49F0-9AC5-F617561BA770}"/>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61" name="Rectangle 43">
          <a:extLst>
            <a:ext uri="{FF2B5EF4-FFF2-40B4-BE49-F238E27FC236}">
              <a16:creationId xmlns:a16="http://schemas.microsoft.com/office/drawing/2014/main" xmlns="" id="{62E87012-41FA-4474-8FBB-358E932387CE}"/>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62" name="Rectangle 44">
          <a:extLst>
            <a:ext uri="{FF2B5EF4-FFF2-40B4-BE49-F238E27FC236}">
              <a16:creationId xmlns:a16="http://schemas.microsoft.com/office/drawing/2014/main" xmlns="" id="{4DC06B13-FB49-456B-9A55-F6CF04015953}"/>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63" name="Rectangle 45">
          <a:extLst>
            <a:ext uri="{FF2B5EF4-FFF2-40B4-BE49-F238E27FC236}">
              <a16:creationId xmlns:a16="http://schemas.microsoft.com/office/drawing/2014/main" xmlns="" id="{CE285BB3-C784-4A79-AE81-2932AEAFEA4D}"/>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33350"/>
    <xdr:sp macro="" textlink="">
      <xdr:nvSpPr>
        <xdr:cNvPr id="164" name="Rectangle 46">
          <a:extLst>
            <a:ext uri="{FF2B5EF4-FFF2-40B4-BE49-F238E27FC236}">
              <a16:creationId xmlns:a16="http://schemas.microsoft.com/office/drawing/2014/main" xmlns="" id="{280B4A24-7B8E-4B0A-95E3-94FD080DA7A7}"/>
            </a:ext>
          </a:extLst>
        </xdr:cNvPr>
        <xdr:cNvSpPr>
          <a:spLocks noChangeArrowheads="1"/>
        </xdr:cNvSpPr>
      </xdr:nvSpPr>
      <xdr:spPr bwMode="auto">
        <a:xfrm>
          <a:off x="5429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33350"/>
    <xdr:sp macro="" textlink="">
      <xdr:nvSpPr>
        <xdr:cNvPr id="165" name="Rectangle 47">
          <a:extLst>
            <a:ext uri="{FF2B5EF4-FFF2-40B4-BE49-F238E27FC236}">
              <a16:creationId xmlns:a16="http://schemas.microsoft.com/office/drawing/2014/main" xmlns="" id="{09216283-0AF2-4E21-81FE-C079D0B3BBDA}"/>
            </a:ext>
          </a:extLst>
        </xdr:cNvPr>
        <xdr:cNvSpPr>
          <a:spLocks noChangeArrowheads="1"/>
        </xdr:cNvSpPr>
      </xdr:nvSpPr>
      <xdr:spPr bwMode="auto">
        <a:xfrm>
          <a:off x="5429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66" name="Rectangle 48">
          <a:extLst>
            <a:ext uri="{FF2B5EF4-FFF2-40B4-BE49-F238E27FC236}">
              <a16:creationId xmlns:a16="http://schemas.microsoft.com/office/drawing/2014/main" xmlns="" id="{DF0FC320-A152-48BF-AEB6-0D55A17C0F1E}"/>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247</xdr:row>
      <xdr:rowOff>0</xdr:rowOff>
    </xdr:from>
    <xdr:ext cx="0" cy="142875"/>
    <xdr:sp macro="" textlink="">
      <xdr:nvSpPr>
        <xdr:cNvPr id="167" name="Rectangle 49">
          <a:extLst>
            <a:ext uri="{FF2B5EF4-FFF2-40B4-BE49-F238E27FC236}">
              <a16:creationId xmlns:a16="http://schemas.microsoft.com/office/drawing/2014/main" xmlns="" id="{AF84D33F-BE34-4381-B368-FA88EC91A162}"/>
            </a:ext>
          </a:extLst>
        </xdr:cNvPr>
        <xdr:cNvSpPr>
          <a:spLocks noChangeArrowheads="1"/>
        </xdr:cNvSpPr>
      </xdr:nvSpPr>
      <xdr:spPr bwMode="auto">
        <a:xfrm>
          <a:off x="5810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247</xdr:row>
      <xdr:rowOff>0</xdr:rowOff>
    </xdr:from>
    <xdr:ext cx="0" cy="142875"/>
    <xdr:sp macro="" textlink="">
      <xdr:nvSpPr>
        <xdr:cNvPr id="168" name="Rectangle 50">
          <a:extLst>
            <a:ext uri="{FF2B5EF4-FFF2-40B4-BE49-F238E27FC236}">
              <a16:creationId xmlns:a16="http://schemas.microsoft.com/office/drawing/2014/main" xmlns="" id="{AA6D6560-3097-4473-B824-793E00EE55F1}"/>
            </a:ext>
          </a:extLst>
        </xdr:cNvPr>
        <xdr:cNvSpPr>
          <a:spLocks noChangeArrowheads="1"/>
        </xdr:cNvSpPr>
      </xdr:nvSpPr>
      <xdr:spPr bwMode="auto">
        <a:xfrm>
          <a:off x="5810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69" name="Rectangle 51">
          <a:extLst>
            <a:ext uri="{FF2B5EF4-FFF2-40B4-BE49-F238E27FC236}">
              <a16:creationId xmlns:a16="http://schemas.microsoft.com/office/drawing/2014/main" xmlns="" id="{328D457E-CDCD-47E0-BB95-0E322C83F1D1}"/>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70" name="Rectangle 52">
          <a:extLst>
            <a:ext uri="{FF2B5EF4-FFF2-40B4-BE49-F238E27FC236}">
              <a16:creationId xmlns:a16="http://schemas.microsoft.com/office/drawing/2014/main" xmlns="" id="{D2EB0D91-9DE3-45AF-92B4-71DF6F0214B3}"/>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71" name="Rectangle 53">
          <a:extLst>
            <a:ext uri="{FF2B5EF4-FFF2-40B4-BE49-F238E27FC236}">
              <a16:creationId xmlns:a16="http://schemas.microsoft.com/office/drawing/2014/main" xmlns="" id="{AEE11F95-C326-4EFB-A1D3-526BE670F358}"/>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72" name="Rectangle 54">
          <a:extLst>
            <a:ext uri="{FF2B5EF4-FFF2-40B4-BE49-F238E27FC236}">
              <a16:creationId xmlns:a16="http://schemas.microsoft.com/office/drawing/2014/main" xmlns="" id="{61019840-2960-4707-991C-97E8C182F296}"/>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73" name="Rectangle 55">
          <a:extLst>
            <a:ext uri="{FF2B5EF4-FFF2-40B4-BE49-F238E27FC236}">
              <a16:creationId xmlns:a16="http://schemas.microsoft.com/office/drawing/2014/main" xmlns="" id="{FAF5B772-11EB-45CA-B8C6-46E5541B9EC1}"/>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74" name="Rectangle 56">
          <a:extLst>
            <a:ext uri="{FF2B5EF4-FFF2-40B4-BE49-F238E27FC236}">
              <a16:creationId xmlns:a16="http://schemas.microsoft.com/office/drawing/2014/main" xmlns="" id="{A9F31A38-0EB4-4F13-AFAE-2B62D56DE4DC}"/>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75" name="Rectangle 57">
          <a:extLst>
            <a:ext uri="{FF2B5EF4-FFF2-40B4-BE49-F238E27FC236}">
              <a16:creationId xmlns:a16="http://schemas.microsoft.com/office/drawing/2014/main" xmlns="" id="{4B208AE7-0C15-4636-A131-24B2050F6FCD}"/>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76" name="Rectangle 58">
          <a:extLst>
            <a:ext uri="{FF2B5EF4-FFF2-40B4-BE49-F238E27FC236}">
              <a16:creationId xmlns:a16="http://schemas.microsoft.com/office/drawing/2014/main" xmlns="" id="{F5AD38A9-2106-4249-9338-B4B529BA33D4}"/>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77" name="Rectangle 59">
          <a:extLst>
            <a:ext uri="{FF2B5EF4-FFF2-40B4-BE49-F238E27FC236}">
              <a16:creationId xmlns:a16="http://schemas.microsoft.com/office/drawing/2014/main" xmlns="" id="{C4E98C5D-E245-4E70-A206-B3E6F1D70C91}"/>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78" name="Rectangle 60">
          <a:extLst>
            <a:ext uri="{FF2B5EF4-FFF2-40B4-BE49-F238E27FC236}">
              <a16:creationId xmlns:a16="http://schemas.microsoft.com/office/drawing/2014/main" xmlns="" id="{70FE83B0-1EA9-4221-AE20-F67A64FC9C5E}"/>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79" name="Rectangle 61">
          <a:extLst>
            <a:ext uri="{FF2B5EF4-FFF2-40B4-BE49-F238E27FC236}">
              <a16:creationId xmlns:a16="http://schemas.microsoft.com/office/drawing/2014/main" xmlns="" id="{B69F9044-C439-4B58-BC42-9AEA6EEF135B}"/>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80" name="Rectangle 62">
          <a:extLst>
            <a:ext uri="{FF2B5EF4-FFF2-40B4-BE49-F238E27FC236}">
              <a16:creationId xmlns:a16="http://schemas.microsoft.com/office/drawing/2014/main" xmlns="" id="{55272A41-371A-4EF3-9772-96D7E6CE6FD0}"/>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81" name="Rectangle 63">
          <a:extLst>
            <a:ext uri="{FF2B5EF4-FFF2-40B4-BE49-F238E27FC236}">
              <a16:creationId xmlns:a16="http://schemas.microsoft.com/office/drawing/2014/main" xmlns="" id="{496F17B0-6999-4653-83C9-8A211C4E1164}"/>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33350"/>
    <xdr:sp macro="" textlink="">
      <xdr:nvSpPr>
        <xdr:cNvPr id="182" name="Rectangle 64">
          <a:extLst>
            <a:ext uri="{FF2B5EF4-FFF2-40B4-BE49-F238E27FC236}">
              <a16:creationId xmlns:a16="http://schemas.microsoft.com/office/drawing/2014/main" xmlns="" id="{42B02833-6F71-4827-B1FA-EA39B649613B}"/>
            </a:ext>
          </a:extLst>
        </xdr:cNvPr>
        <xdr:cNvSpPr>
          <a:spLocks noChangeArrowheads="1"/>
        </xdr:cNvSpPr>
      </xdr:nvSpPr>
      <xdr:spPr bwMode="auto">
        <a:xfrm>
          <a:off x="5429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83" name="Rectangle 65">
          <a:extLst>
            <a:ext uri="{FF2B5EF4-FFF2-40B4-BE49-F238E27FC236}">
              <a16:creationId xmlns:a16="http://schemas.microsoft.com/office/drawing/2014/main" xmlns="" id="{928AA58B-1983-40B7-BF20-0B8E7A5EF7D6}"/>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84" name="Rectangle 66">
          <a:extLst>
            <a:ext uri="{FF2B5EF4-FFF2-40B4-BE49-F238E27FC236}">
              <a16:creationId xmlns:a16="http://schemas.microsoft.com/office/drawing/2014/main" xmlns="" id="{0392AB75-B605-4CF5-9B15-11200348E47F}"/>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85" name="Rectangle 67">
          <a:extLst>
            <a:ext uri="{FF2B5EF4-FFF2-40B4-BE49-F238E27FC236}">
              <a16:creationId xmlns:a16="http://schemas.microsoft.com/office/drawing/2014/main" xmlns="" id="{2CFE4F06-4DA1-43E7-9B42-EB7B0FC43A0D}"/>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86" name="Rectangle 68">
          <a:extLst>
            <a:ext uri="{FF2B5EF4-FFF2-40B4-BE49-F238E27FC236}">
              <a16:creationId xmlns:a16="http://schemas.microsoft.com/office/drawing/2014/main" xmlns="" id="{9EADFEFE-DB44-4145-A5C5-E0A28DD1386E}"/>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87" name="Rectangle 69">
          <a:extLst>
            <a:ext uri="{FF2B5EF4-FFF2-40B4-BE49-F238E27FC236}">
              <a16:creationId xmlns:a16="http://schemas.microsoft.com/office/drawing/2014/main" xmlns="" id="{8424E802-A552-457D-A0E0-EF7508AADB61}"/>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188" name="Rectangle 70">
          <a:extLst>
            <a:ext uri="{FF2B5EF4-FFF2-40B4-BE49-F238E27FC236}">
              <a16:creationId xmlns:a16="http://schemas.microsoft.com/office/drawing/2014/main" xmlns="" id="{81F0AED6-D53D-4489-B1FB-6DE7D3FA98C7}"/>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33350"/>
    <xdr:sp macro="" textlink="">
      <xdr:nvSpPr>
        <xdr:cNvPr id="189" name="Rectangle 71">
          <a:extLst>
            <a:ext uri="{FF2B5EF4-FFF2-40B4-BE49-F238E27FC236}">
              <a16:creationId xmlns:a16="http://schemas.microsoft.com/office/drawing/2014/main" xmlns="" id="{AD9AA94D-F1E7-4254-B4F8-52E0D2DCBC04}"/>
            </a:ext>
          </a:extLst>
        </xdr:cNvPr>
        <xdr:cNvSpPr>
          <a:spLocks noChangeArrowheads="1"/>
        </xdr:cNvSpPr>
      </xdr:nvSpPr>
      <xdr:spPr bwMode="auto">
        <a:xfrm>
          <a:off x="5429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33350"/>
    <xdr:sp macro="" textlink="">
      <xdr:nvSpPr>
        <xdr:cNvPr id="190" name="Rectangle 72">
          <a:extLst>
            <a:ext uri="{FF2B5EF4-FFF2-40B4-BE49-F238E27FC236}">
              <a16:creationId xmlns:a16="http://schemas.microsoft.com/office/drawing/2014/main" xmlns="" id="{9EEF61A9-82BB-45C0-9F15-CE5D08F2593E}"/>
            </a:ext>
          </a:extLst>
        </xdr:cNvPr>
        <xdr:cNvSpPr>
          <a:spLocks noChangeArrowheads="1"/>
        </xdr:cNvSpPr>
      </xdr:nvSpPr>
      <xdr:spPr bwMode="auto">
        <a:xfrm>
          <a:off x="5429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247</xdr:row>
      <xdr:rowOff>0</xdr:rowOff>
    </xdr:from>
    <xdr:ext cx="0" cy="133350"/>
    <xdr:sp macro="" textlink="">
      <xdr:nvSpPr>
        <xdr:cNvPr id="191" name="Rectangle 73">
          <a:extLst>
            <a:ext uri="{FF2B5EF4-FFF2-40B4-BE49-F238E27FC236}">
              <a16:creationId xmlns:a16="http://schemas.microsoft.com/office/drawing/2014/main" xmlns="" id="{AECDC6B4-BC4C-4A24-A2CB-EE33757F7DDB}"/>
            </a:ext>
          </a:extLst>
        </xdr:cNvPr>
        <xdr:cNvSpPr>
          <a:spLocks noChangeArrowheads="1"/>
        </xdr:cNvSpPr>
      </xdr:nvSpPr>
      <xdr:spPr bwMode="auto">
        <a:xfrm>
          <a:off x="7334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247</xdr:row>
      <xdr:rowOff>0</xdr:rowOff>
    </xdr:from>
    <xdr:ext cx="0" cy="133350"/>
    <xdr:sp macro="" textlink="">
      <xdr:nvSpPr>
        <xdr:cNvPr id="192" name="Rectangle 74">
          <a:extLst>
            <a:ext uri="{FF2B5EF4-FFF2-40B4-BE49-F238E27FC236}">
              <a16:creationId xmlns:a16="http://schemas.microsoft.com/office/drawing/2014/main" xmlns="" id="{B171AE49-4C5F-4F4A-9FBE-AB9CD949A507}"/>
            </a:ext>
          </a:extLst>
        </xdr:cNvPr>
        <xdr:cNvSpPr>
          <a:spLocks noChangeArrowheads="1"/>
        </xdr:cNvSpPr>
      </xdr:nvSpPr>
      <xdr:spPr bwMode="auto">
        <a:xfrm>
          <a:off x="7334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247</xdr:row>
      <xdr:rowOff>0</xdr:rowOff>
    </xdr:from>
    <xdr:ext cx="0" cy="133350"/>
    <xdr:sp macro="" textlink="">
      <xdr:nvSpPr>
        <xdr:cNvPr id="193" name="Rectangle 75">
          <a:extLst>
            <a:ext uri="{FF2B5EF4-FFF2-40B4-BE49-F238E27FC236}">
              <a16:creationId xmlns:a16="http://schemas.microsoft.com/office/drawing/2014/main" xmlns="" id="{C66EED5F-E5DC-4EE9-811B-EEED58337C86}"/>
            </a:ext>
          </a:extLst>
        </xdr:cNvPr>
        <xdr:cNvSpPr>
          <a:spLocks noChangeArrowheads="1"/>
        </xdr:cNvSpPr>
      </xdr:nvSpPr>
      <xdr:spPr bwMode="auto">
        <a:xfrm>
          <a:off x="7334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247</xdr:row>
      <xdr:rowOff>0</xdr:rowOff>
    </xdr:from>
    <xdr:ext cx="0" cy="133350"/>
    <xdr:sp macro="" textlink="">
      <xdr:nvSpPr>
        <xdr:cNvPr id="194" name="Rectangle 76">
          <a:extLst>
            <a:ext uri="{FF2B5EF4-FFF2-40B4-BE49-F238E27FC236}">
              <a16:creationId xmlns:a16="http://schemas.microsoft.com/office/drawing/2014/main" xmlns="" id="{9694E614-50F7-4490-9330-D801127CD877}"/>
            </a:ext>
          </a:extLst>
        </xdr:cNvPr>
        <xdr:cNvSpPr>
          <a:spLocks noChangeArrowheads="1"/>
        </xdr:cNvSpPr>
      </xdr:nvSpPr>
      <xdr:spPr bwMode="auto">
        <a:xfrm>
          <a:off x="7334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247</xdr:row>
      <xdr:rowOff>0</xdr:rowOff>
    </xdr:from>
    <xdr:ext cx="0" cy="133350"/>
    <xdr:sp macro="" textlink="">
      <xdr:nvSpPr>
        <xdr:cNvPr id="195" name="Rectangle 77">
          <a:extLst>
            <a:ext uri="{FF2B5EF4-FFF2-40B4-BE49-F238E27FC236}">
              <a16:creationId xmlns:a16="http://schemas.microsoft.com/office/drawing/2014/main" xmlns="" id="{F29D9568-6717-4EE0-9324-260D5C0A3933}"/>
            </a:ext>
          </a:extLst>
        </xdr:cNvPr>
        <xdr:cNvSpPr>
          <a:spLocks noChangeArrowheads="1"/>
        </xdr:cNvSpPr>
      </xdr:nvSpPr>
      <xdr:spPr bwMode="auto">
        <a:xfrm>
          <a:off x="7334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247</xdr:row>
      <xdr:rowOff>0</xdr:rowOff>
    </xdr:from>
    <xdr:ext cx="0" cy="133350"/>
    <xdr:sp macro="" textlink="">
      <xdr:nvSpPr>
        <xdr:cNvPr id="196" name="Rectangle 78">
          <a:extLst>
            <a:ext uri="{FF2B5EF4-FFF2-40B4-BE49-F238E27FC236}">
              <a16:creationId xmlns:a16="http://schemas.microsoft.com/office/drawing/2014/main" xmlns="" id="{476D2874-B422-4BE1-B123-2963FE7E7EF4}"/>
            </a:ext>
          </a:extLst>
        </xdr:cNvPr>
        <xdr:cNvSpPr>
          <a:spLocks noChangeArrowheads="1"/>
        </xdr:cNvSpPr>
      </xdr:nvSpPr>
      <xdr:spPr bwMode="auto">
        <a:xfrm>
          <a:off x="7334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247</xdr:row>
      <xdr:rowOff>0</xdr:rowOff>
    </xdr:from>
    <xdr:ext cx="0" cy="133350"/>
    <xdr:sp macro="" textlink="">
      <xdr:nvSpPr>
        <xdr:cNvPr id="197" name="Rectangle 79">
          <a:extLst>
            <a:ext uri="{FF2B5EF4-FFF2-40B4-BE49-F238E27FC236}">
              <a16:creationId xmlns:a16="http://schemas.microsoft.com/office/drawing/2014/main" xmlns="" id="{B21609F9-1554-4BEA-9643-9FDF745FC32C}"/>
            </a:ext>
          </a:extLst>
        </xdr:cNvPr>
        <xdr:cNvSpPr>
          <a:spLocks noChangeArrowheads="1"/>
        </xdr:cNvSpPr>
      </xdr:nvSpPr>
      <xdr:spPr bwMode="auto">
        <a:xfrm>
          <a:off x="7334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247</xdr:row>
      <xdr:rowOff>0</xdr:rowOff>
    </xdr:from>
    <xdr:ext cx="0" cy="133350"/>
    <xdr:sp macro="" textlink="">
      <xdr:nvSpPr>
        <xdr:cNvPr id="198" name="Rectangle 80">
          <a:extLst>
            <a:ext uri="{FF2B5EF4-FFF2-40B4-BE49-F238E27FC236}">
              <a16:creationId xmlns:a16="http://schemas.microsoft.com/office/drawing/2014/main" xmlns="" id="{23DF86DD-B870-47CE-AF59-7522164F9548}"/>
            </a:ext>
          </a:extLst>
        </xdr:cNvPr>
        <xdr:cNvSpPr>
          <a:spLocks noChangeArrowheads="1"/>
        </xdr:cNvSpPr>
      </xdr:nvSpPr>
      <xdr:spPr bwMode="auto">
        <a:xfrm>
          <a:off x="7334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247</xdr:row>
      <xdr:rowOff>0</xdr:rowOff>
    </xdr:from>
    <xdr:ext cx="0" cy="133350"/>
    <xdr:sp macro="" textlink="">
      <xdr:nvSpPr>
        <xdr:cNvPr id="199" name="Rectangle 81">
          <a:extLst>
            <a:ext uri="{FF2B5EF4-FFF2-40B4-BE49-F238E27FC236}">
              <a16:creationId xmlns:a16="http://schemas.microsoft.com/office/drawing/2014/main" xmlns="" id="{8A1E3CEA-05F3-4731-B7E3-DA98C3399F6B}"/>
            </a:ext>
          </a:extLst>
        </xdr:cNvPr>
        <xdr:cNvSpPr>
          <a:spLocks noChangeArrowheads="1"/>
        </xdr:cNvSpPr>
      </xdr:nvSpPr>
      <xdr:spPr bwMode="auto">
        <a:xfrm>
          <a:off x="7334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247</xdr:row>
      <xdr:rowOff>0</xdr:rowOff>
    </xdr:from>
    <xdr:ext cx="0" cy="133350"/>
    <xdr:sp macro="" textlink="">
      <xdr:nvSpPr>
        <xdr:cNvPr id="200" name="Rectangle 82">
          <a:extLst>
            <a:ext uri="{FF2B5EF4-FFF2-40B4-BE49-F238E27FC236}">
              <a16:creationId xmlns:a16="http://schemas.microsoft.com/office/drawing/2014/main" xmlns="" id="{2F5B73A5-1853-4DD9-9C22-99CFBAE6443E}"/>
            </a:ext>
          </a:extLst>
        </xdr:cNvPr>
        <xdr:cNvSpPr>
          <a:spLocks noChangeArrowheads="1"/>
        </xdr:cNvSpPr>
      </xdr:nvSpPr>
      <xdr:spPr bwMode="auto">
        <a:xfrm>
          <a:off x="7334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33350"/>
    <xdr:sp macro="" textlink="">
      <xdr:nvSpPr>
        <xdr:cNvPr id="201" name="Rectangle 83">
          <a:extLst>
            <a:ext uri="{FF2B5EF4-FFF2-40B4-BE49-F238E27FC236}">
              <a16:creationId xmlns:a16="http://schemas.microsoft.com/office/drawing/2014/main" xmlns="" id="{58357373-E235-46EE-AFF8-B8088872D8CA}"/>
            </a:ext>
          </a:extLst>
        </xdr:cNvPr>
        <xdr:cNvSpPr>
          <a:spLocks noChangeArrowheads="1"/>
        </xdr:cNvSpPr>
      </xdr:nvSpPr>
      <xdr:spPr bwMode="auto">
        <a:xfrm>
          <a:off x="5429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33350"/>
    <xdr:sp macro="" textlink="">
      <xdr:nvSpPr>
        <xdr:cNvPr id="202" name="Rectangle 84">
          <a:extLst>
            <a:ext uri="{FF2B5EF4-FFF2-40B4-BE49-F238E27FC236}">
              <a16:creationId xmlns:a16="http://schemas.microsoft.com/office/drawing/2014/main" xmlns="" id="{057DFB6F-95A8-4BDE-A379-F4E0A8F01947}"/>
            </a:ext>
          </a:extLst>
        </xdr:cNvPr>
        <xdr:cNvSpPr>
          <a:spLocks noChangeArrowheads="1"/>
        </xdr:cNvSpPr>
      </xdr:nvSpPr>
      <xdr:spPr bwMode="auto">
        <a:xfrm>
          <a:off x="5429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33350"/>
    <xdr:sp macro="" textlink="">
      <xdr:nvSpPr>
        <xdr:cNvPr id="203" name="Rectangle 85">
          <a:extLst>
            <a:ext uri="{FF2B5EF4-FFF2-40B4-BE49-F238E27FC236}">
              <a16:creationId xmlns:a16="http://schemas.microsoft.com/office/drawing/2014/main" xmlns="" id="{F56FF2DC-2ABA-4100-BE82-DC1FB013949C}"/>
            </a:ext>
          </a:extLst>
        </xdr:cNvPr>
        <xdr:cNvSpPr>
          <a:spLocks noChangeArrowheads="1"/>
        </xdr:cNvSpPr>
      </xdr:nvSpPr>
      <xdr:spPr bwMode="auto">
        <a:xfrm>
          <a:off x="5429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33350"/>
    <xdr:sp macro="" textlink="">
      <xdr:nvSpPr>
        <xdr:cNvPr id="204" name="Rectangle 86">
          <a:extLst>
            <a:ext uri="{FF2B5EF4-FFF2-40B4-BE49-F238E27FC236}">
              <a16:creationId xmlns:a16="http://schemas.microsoft.com/office/drawing/2014/main" xmlns="" id="{2A7F3DE5-8B8E-4C3D-BB7C-C2B16722B44F}"/>
            </a:ext>
          </a:extLst>
        </xdr:cNvPr>
        <xdr:cNvSpPr>
          <a:spLocks noChangeArrowheads="1"/>
        </xdr:cNvSpPr>
      </xdr:nvSpPr>
      <xdr:spPr bwMode="auto">
        <a:xfrm>
          <a:off x="5429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247</xdr:row>
      <xdr:rowOff>0</xdr:rowOff>
    </xdr:from>
    <xdr:ext cx="28534" cy="125227"/>
    <xdr:sp macro="" textlink="">
      <xdr:nvSpPr>
        <xdr:cNvPr id="205" name="Rectangle 451">
          <a:extLst>
            <a:ext uri="{FF2B5EF4-FFF2-40B4-BE49-F238E27FC236}">
              <a16:creationId xmlns:a16="http://schemas.microsoft.com/office/drawing/2014/main" xmlns="" id="{E23A9487-5053-4AA6-8625-21DC63ED16C9}"/>
            </a:ext>
          </a:extLst>
        </xdr:cNvPr>
        <xdr:cNvSpPr>
          <a:spLocks noChangeArrowheads="1"/>
        </xdr:cNvSpPr>
      </xdr:nvSpPr>
      <xdr:spPr bwMode="auto">
        <a:xfrm>
          <a:off x="552450" y="598836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247</xdr:row>
      <xdr:rowOff>0</xdr:rowOff>
    </xdr:from>
    <xdr:ext cx="0" cy="142875"/>
    <xdr:sp macro="" textlink="">
      <xdr:nvSpPr>
        <xdr:cNvPr id="206" name="Rectangle 88">
          <a:extLst>
            <a:ext uri="{FF2B5EF4-FFF2-40B4-BE49-F238E27FC236}">
              <a16:creationId xmlns:a16="http://schemas.microsoft.com/office/drawing/2014/main" xmlns="" id="{F11098C9-861A-4D7F-8F1F-C65C377F2B2D}"/>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247</xdr:row>
      <xdr:rowOff>0</xdr:rowOff>
    </xdr:from>
    <xdr:ext cx="28534" cy="125227"/>
    <xdr:sp macro="" textlink="">
      <xdr:nvSpPr>
        <xdr:cNvPr id="207" name="Rectangle 453">
          <a:extLst>
            <a:ext uri="{FF2B5EF4-FFF2-40B4-BE49-F238E27FC236}">
              <a16:creationId xmlns:a16="http://schemas.microsoft.com/office/drawing/2014/main" xmlns="" id="{C18FBCB4-77B6-4998-B134-28102C3C475B}"/>
            </a:ext>
          </a:extLst>
        </xdr:cNvPr>
        <xdr:cNvSpPr>
          <a:spLocks noChangeArrowheads="1"/>
        </xdr:cNvSpPr>
      </xdr:nvSpPr>
      <xdr:spPr bwMode="auto">
        <a:xfrm>
          <a:off x="552450" y="598836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247</xdr:row>
      <xdr:rowOff>0</xdr:rowOff>
    </xdr:from>
    <xdr:ext cx="0" cy="142875"/>
    <xdr:sp macro="" textlink="">
      <xdr:nvSpPr>
        <xdr:cNvPr id="208" name="Rectangle 90">
          <a:extLst>
            <a:ext uri="{FF2B5EF4-FFF2-40B4-BE49-F238E27FC236}">
              <a16:creationId xmlns:a16="http://schemas.microsoft.com/office/drawing/2014/main" xmlns="" id="{B08E9B22-B3A7-418E-8402-5DC9B12BF437}"/>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09" name="Rectangle 91">
          <a:extLst>
            <a:ext uri="{FF2B5EF4-FFF2-40B4-BE49-F238E27FC236}">
              <a16:creationId xmlns:a16="http://schemas.microsoft.com/office/drawing/2014/main" xmlns="" id="{12BA314D-716A-4121-9A98-322B38BAEDD7}"/>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10" name="Rectangle 92">
          <a:extLst>
            <a:ext uri="{FF2B5EF4-FFF2-40B4-BE49-F238E27FC236}">
              <a16:creationId xmlns:a16="http://schemas.microsoft.com/office/drawing/2014/main" xmlns="" id="{6911A808-EE4B-4965-8C46-5F5F9CED4E7D}"/>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11" name="Rectangle 93">
          <a:extLst>
            <a:ext uri="{FF2B5EF4-FFF2-40B4-BE49-F238E27FC236}">
              <a16:creationId xmlns:a16="http://schemas.microsoft.com/office/drawing/2014/main" xmlns="" id="{8940A00C-8C9A-446B-91F9-467C6F41C5A4}"/>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12" name="Rectangle 94">
          <a:extLst>
            <a:ext uri="{FF2B5EF4-FFF2-40B4-BE49-F238E27FC236}">
              <a16:creationId xmlns:a16="http://schemas.microsoft.com/office/drawing/2014/main" xmlns="" id="{25843AD8-CC5C-4440-950D-486A51B0157D}"/>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13" name="Rectangle 95">
          <a:extLst>
            <a:ext uri="{FF2B5EF4-FFF2-40B4-BE49-F238E27FC236}">
              <a16:creationId xmlns:a16="http://schemas.microsoft.com/office/drawing/2014/main" xmlns="" id="{978FB3CB-78FA-46E2-B076-0CA248B6EA3C}"/>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14" name="Rectangle 96">
          <a:extLst>
            <a:ext uri="{FF2B5EF4-FFF2-40B4-BE49-F238E27FC236}">
              <a16:creationId xmlns:a16="http://schemas.microsoft.com/office/drawing/2014/main" xmlns="" id="{0A983F94-7473-4EB6-81D6-5155CD905729}"/>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33350"/>
    <xdr:sp macro="" textlink="">
      <xdr:nvSpPr>
        <xdr:cNvPr id="215" name="Rectangle 97">
          <a:extLst>
            <a:ext uri="{FF2B5EF4-FFF2-40B4-BE49-F238E27FC236}">
              <a16:creationId xmlns:a16="http://schemas.microsoft.com/office/drawing/2014/main" xmlns="" id="{D75D060D-5DE4-4EED-91CA-C35F7FA6851D}"/>
            </a:ext>
          </a:extLst>
        </xdr:cNvPr>
        <xdr:cNvSpPr>
          <a:spLocks noChangeArrowheads="1"/>
        </xdr:cNvSpPr>
      </xdr:nvSpPr>
      <xdr:spPr bwMode="auto">
        <a:xfrm>
          <a:off x="5429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33350"/>
    <xdr:sp macro="" textlink="">
      <xdr:nvSpPr>
        <xdr:cNvPr id="216" name="Rectangle 98">
          <a:extLst>
            <a:ext uri="{FF2B5EF4-FFF2-40B4-BE49-F238E27FC236}">
              <a16:creationId xmlns:a16="http://schemas.microsoft.com/office/drawing/2014/main" xmlns="" id="{F486CD2B-7279-4F9F-BBD3-E3618700D45F}"/>
            </a:ext>
          </a:extLst>
        </xdr:cNvPr>
        <xdr:cNvSpPr>
          <a:spLocks noChangeArrowheads="1"/>
        </xdr:cNvSpPr>
      </xdr:nvSpPr>
      <xdr:spPr bwMode="auto">
        <a:xfrm>
          <a:off x="5429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247</xdr:row>
      <xdr:rowOff>0</xdr:rowOff>
    </xdr:from>
    <xdr:ext cx="28534" cy="125227"/>
    <xdr:sp macro="" textlink="">
      <xdr:nvSpPr>
        <xdr:cNvPr id="217" name="Rectangle 463">
          <a:extLst>
            <a:ext uri="{FF2B5EF4-FFF2-40B4-BE49-F238E27FC236}">
              <a16:creationId xmlns:a16="http://schemas.microsoft.com/office/drawing/2014/main" xmlns="" id="{E64D13B9-308C-4E7A-A17C-63062233E5CF}"/>
            </a:ext>
          </a:extLst>
        </xdr:cNvPr>
        <xdr:cNvSpPr>
          <a:spLocks noChangeArrowheads="1"/>
        </xdr:cNvSpPr>
      </xdr:nvSpPr>
      <xdr:spPr bwMode="auto">
        <a:xfrm>
          <a:off x="552450" y="598836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247</xdr:row>
      <xdr:rowOff>0</xdr:rowOff>
    </xdr:from>
    <xdr:ext cx="28534" cy="125227"/>
    <xdr:sp macro="" textlink="">
      <xdr:nvSpPr>
        <xdr:cNvPr id="218" name="Rectangle 464">
          <a:extLst>
            <a:ext uri="{FF2B5EF4-FFF2-40B4-BE49-F238E27FC236}">
              <a16:creationId xmlns:a16="http://schemas.microsoft.com/office/drawing/2014/main" xmlns="" id="{944C89F0-C8C6-43CC-8946-133C5B7CE0F0}"/>
            </a:ext>
          </a:extLst>
        </xdr:cNvPr>
        <xdr:cNvSpPr>
          <a:spLocks noChangeArrowheads="1"/>
        </xdr:cNvSpPr>
      </xdr:nvSpPr>
      <xdr:spPr bwMode="auto">
        <a:xfrm>
          <a:off x="552450" y="598836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247</xdr:row>
      <xdr:rowOff>0</xdr:rowOff>
    </xdr:from>
    <xdr:ext cx="0" cy="142875"/>
    <xdr:sp macro="" textlink="">
      <xdr:nvSpPr>
        <xdr:cNvPr id="219" name="Rectangle 101">
          <a:extLst>
            <a:ext uri="{FF2B5EF4-FFF2-40B4-BE49-F238E27FC236}">
              <a16:creationId xmlns:a16="http://schemas.microsoft.com/office/drawing/2014/main" xmlns="" id="{025AD711-245A-460F-BDC4-6AE2D79F4BD2}"/>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20" name="Rectangle 102">
          <a:extLst>
            <a:ext uri="{FF2B5EF4-FFF2-40B4-BE49-F238E27FC236}">
              <a16:creationId xmlns:a16="http://schemas.microsoft.com/office/drawing/2014/main" xmlns="" id="{9B0A1E4E-330F-4D05-928A-B49D4CC58685}"/>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21" name="Rectangle 103">
          <a:extLst>
            <a:ext uri="{FF2B5EF4-FFF2-40B4-BE49-F238E27FC236}">
              <a16:creationId xmlns:a16="http://schemas.microsoft.com/office/drawing/2014/main" xmlns="" id="{4FC1A6EE-DFBF-4092-B0D2-2B8F23CC8DB5}"/>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22" name="Rectangle 104">
          <a:extLst>
            <a:ext uri="{FF2B5EF4-FFF2-40B4-BE49-F238E27FC236}">
              <a16:creationId xmlns:a16="http://schemas.microsoft.com/office/drawing/2014/main" xmlns="" id="{B9626E65-AEB7-41F3-896C-E392F8667FDC}"/>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23" name="Rectangle 105">
          <a:extLst>
            <a:ext uri="{FF2B5EF4-FFF2-40B4-BE49-F238E27FC236}">
              <a16:creationId xmlns:a16="http://schemas.microsoft.com/office/drawing/2014/main" xmlns="" id="{C4093EA5-0B87-4B02-A412-259E743578A7}"/>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24" name="Rectangle 106">
          <a:extLst>
            <a:ext uri="{FF2B5EF4-FFF2-40B4-BE49-F238E27FC236}">
              <a16:creationId xmlns:a16="http://schemas.microsoft.com/office/drawing/2014/main" xmlns="" id="{4428C713-E77C-4165-A2E4-13E6AE7C5353}"/>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25" name="Rectangle 107">
          <a:extLst>
            <a:ext uri="{FF2B5EF4-FFF2-40B4-BE49-F238E27FC236}">
              <a16:creationId xmlns:a16="http://schemas.microsoft.com/office/drawing/2014/main" xmlns="" id="{3084FE7C-519D-48CF-9067-F641E4123BA4}"/>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33350"/>
    <xdr:sp macro="" textlink="">
      <xdr:nvSpPr>
        <xdr:cNvPr id="226" name="Rectangle 108">
          <a:extLst>
            <a:ext uri="{FF2B5EF4-FFF2-40B4-BE49-F238E27FC236}">
              <a16:creationId xmlns:a16="http://schemas.microsoft.com/office/drawing/2014/main" xmlns="" id="{396A0B2B-8BE2-4E99-80AF-B7E571C1414B}"/>
            </a:ext>
          </a:extLst>
        </xdr:cNvPr>
        <xdr:cNvSpPr>
          <a:spLocks noChangeArrowheads="1"/>
        </xdr:cNvSpPr>
      </xdr:nvSpPr>
      <xdr:spPr bwMode="auto">
        <a:xfrm>
          <a:off x="5429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33350"/>
    <xdr:sp macro="" textlink="">
      <xdr:nvSpPr>
        <xdr:cNvPr id="227" name="Rectangle 109">
          <a:extLst>
            <a:ext uri="{FF2B5EF4-FFF2-40B4-BE49-F238E27FC236}">
              <a16:creationId xmlns:a16="http://schemas.microsoft.com/office/drawing/2014/main" xmlns="" id="{9DE85E36-C9E0-4FDA-A051-9F7CA58C9AD8}"/>
            </a:ext>
          </a:extLst>
        </xdr:cNvPr>
        <xdr:cNvSpPr>
          <a:spLocks noChangeArrowheads="1"/>
        </xdr:cNvSpPr>
      </xdr:nvSpPr>
      <xdr:spPr bwMode="auto">
        <a:xfrm>
          <a:off x="5429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28" name="Rectangle 110">
          <a:extLst>
            <a:ext uri="{FF2B5EF4-FFF2-40B4-BE49-F238E27FC236}">
              <a16:creationId xmlns:a16="http://schemas.microsoft.com/office/drawing/2014/main" xmlns="" id="{CAEFF3B5-64F3-4A58-B856-1F9FFE825CCB}"/>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247</xdr:row>
      <xdr:rowOff>0</xdr:rowOff>
    </xdr:from>
    <xdr:ext cx="0" cy="142875"/>
    <xdr:sp macro="" textlink="">
      <xdr:nvSpPr>
        <xdr:cNvPr id="229" name="Rectangle 111">
          <a:extLst>
            <a:ext uri="{FF2B5EF4-FFF2-40B4-BE49-F238E27FC236}">
              <a16:creationId xmlns:a16="http://schemas.microsoft.com/office/drawing/2014/main" xmlns="" id="{B2776C59-1A36-4E9C-BF60-395C518DABF0}"/>
            </a:ext>
          </a:extLst>
        </xdr:cNvPr>
        <xdr:cNvSpPr>
          <a:spLocks noChangeArrowheads="1"/>
        </xdr:cNvSpPr>
      </xdr:nvSpPr>
      <xdr:spPr bwMode="auto">
        <a:xfrm>
          <a:off x="5810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247</xdr:row>
      <xdr:rowOff>0</xdr:rowOff>
    </xdr:from>
    <xdr:ext cx="0" cy="142875"/>
    <xdr:sp macro="" textlink="">
      <xdr:nvSpPr>
        <xdr:cNvPr id="230" name="Rectangle 112">
          <a:extLst>
            <a:ext uri="{FF2B5EF4-FFF2-40B4-BE49-F238E27FC236}">
              <a16:creationId xmlns:a16="http://schemas.microsoft.com/office/drawing/2014/main" xmlns="" id="{6C3E88F1-0378-4EED-A60E-0473A90FB186}"/>
            </a:ext>
          </a:extLst>
        </xdr:cNvPr>
        <xdr:cNvSpPr>
          <a:spLocks noChangeArrowheads="1"/>
        </xdr:cNvSpPr>
      </xdr:nvSpPr>
      <xdr:spPr bwMode="auto">
        <a:xfrm>
          <a:off x="5810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31" name="Rectangle 113">
          <a:extLst>
            <a:ext uri="{FF2B5EF4-FFF2-40B4-BE49-F238E27FC236}">
              <a16:creationId xmlns:a16="http://schemas.microsoft.com/office/drawing/2014/main" xmlns="" id="{5826B7D3-C955-4BB8-99EC-8517E6327520}"/>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32" name="Rectangle 114">
          <a:extLst>
            <a:ext uri="{FF2B5EF4-FFF2-40B4-BE49-F238E27FC236}">
              <a16:creationId xmlns:a16="http://schemas.microsoft.com/office/drawing/2014/main" xmlns="" id="{F07C6331-99C3-49F1-ADBC-D89241A52D20}"/>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33" name="Rectangle 115">
          <a:extLst>
            <a:ext uri="{FF2B5EF4-FFF2-40B4-BE49-F238E27FC236}">
              <a16:creationId xmlns:a16="http://schemas.microsoft.com/office/drawing/2014/main" xmlns="" id="{A4D287D9-9D70-43E4-9A21-9ED976623457}"/>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34" name="Rectangle 116">
          <a:extLst>
            <a:ext uri="{FF2B5EF4-FFF2-40B4-BE49-F238E27FC236}">
              <a16:creationId xmlns:a16="http://schemas.microsoft.com/office/drawing/2014/main" xmlns="" id="{B19A0931-2406-4B8F-8B58-4D4439FD6242}"/>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35" name="Rectangle 117">
          <a:extLst>
            <a:ext uri="{FF2B5EF4-FFF2-40B4-BE49-F238E27FC236}">
              <a16:creationId xmlns:a16="http://schemas.microsoft.com/office/drawing/2014/main" xmlns="" id="{2E4C4744-695B-4390-B68D-6B270038A8CD}"/>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36" name="Rectangle 118">
          <a:extLst>
            <a:ext uri="{FF2B5EF4-FFF2-40B4-BE49-F238E27FC236}">
              <a16:creationId xmlns:a16="http://schemas.microsoft.com/office/drawing/2014/main" xmlns="" id="{555CA21D-3BC2-42D4-BD12-7197F5D88E55}"/>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37" name="Rectangle 119">
          <a:extLst>
            <a:ext uri="{FF2B5EF4-FFF2-40B4-BE49-F238E27FC236}">
              <a16:creationId xmlns:a16="http://schemas.microsoft.com/office/drawing/2014/main" xmlns="" id="{D15CF240-0AEB-40FA-83C4-63F00CE5D0DD}"/>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38" name="Rectangle 120">
          <a:extLst>
            <a:ext uri="{FF2B5EF4-FFF2-40B4-BE49-F238E27FC236}">
              <a16:creationId xmlns:a16="http://schemas.microsoft.com/office/drawing/2014/main" xmlns="" id="{CE25386B-8DAF-4F5E-ACDD-D34F44F5D3CF}"/>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39" name="Rectangle 121">
          <a:extLst>
            <a:ext uri="{FF2B5EF4-FFF2-40B4-BE49-F238E27FC236}">
              <a16:creationId xmlns:a16="http://schemas.microsoft.com/office/drawing/2014/main" xmlns="" id="{74B04E89-DDA4-47F2-8A61-8D3DA8B10BAC}"/>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40" name="Rectangle 122">
          <a:extLst>
            <a:ext uri="{FF2B5EF4-FFF2-40B4-BE49-F238E27FC236}">
              <a16:creationId xmlns:a16="http://schemas.microsoft.com/office/drawing/2014/main" xmlns="" id="{EF91BE1A-B584-4159-A27B-0A5A331988BC}"/>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41" name="Rectangle 123">
          <a:extLst>
            <a:ext uri="{FF2B5EF4-FFF2-40B4-BE49-F238E27FC236}">
              <a16:creationId xmlns:a16="http://schemas.microsoft.com/office/drawing/2014/main" xmlns="" id="{64AB17CC-AD03-4B40-96DD-4372B5E4BC3A}"/>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42" name="Rectangle 124">
          <a:extLst>
            <a:ext uri="{FF2B5EF4-FFF2-40B4-BE49-F238E27FC236}">
              <a16:creationId xmlns:a16="http://schemas.microsoft.com/office/drawing/2014/main" xmlns="" id="{F5AA373C-2583-4A07-97E5-1712D38EA1B6}"/>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43" name="Rectangle 125">
          <a:extLst>
            <a:ext uri="{FF2B5EF4-FFF2-40B4-BE49-F238E27FC236}">
              <a16:creationId xmlns:a16="http://schemas.microsoft.com/office/drawing/2014/main" xmlns="" id="{56496ACD-EDEB-464D-8379-449DAB20C968}"/>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33350"/>
    <xdr:sp macro="" textlink="">
      <xdr:nvSpPr>
        <xdr:cNvPr id="244" name="Rectangle 126">
          <a:extLst>
            <a:ext uri="{FF2B5EF4-FFF2-40B4-BE49-F238E27FC236}">
              <a16:creationId xmlns:a16="http://schemas.microsoft.com/office/drawing/2014/main" xmlns="" id="{5F350CBD-19BE-4E80-ACE0-5F6692EAB95E}"/>
            </a:ext>
          </a:extLst>
        </xdr:cNvPr>
        <xdr:cNvSpPr>
          <a:spLocks noChangeArrowheads="1"/>
        </xdr:cNvSpPr>
      </xdr:nvSpPr>
      <xdr:spPr bwMode="auto">
        <a:xfrm>
          <a:off x="542925" y="59883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45" name="Rectangle 127">
          <a:extLst>
            <a:ext uri="{FF2B5EF4-FFF2-40B4-BE49-F238E27FC236}">
              <a16:creationId xmlns:a16="http://schemas.microsoft.com/office/drawing/2014/main" xmlns="" id="{147B9BD8-ADAB-4F2C-A1D7-4748BD44E693}"/>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46" name="Rectangle 128">
          <a:extLst>
            <a:ext uri="{FF2B5EF4-FFF2-40B4-BE49-F238E27FC236}">
              <a16:creationId xmlns:a16="http://schemas.microsoft.com/office/drawing/2014/main" xmlns="" id="{276458D8-F591-4055-A73E-45724EEAB2C3}"/>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47" name="Rectangle 129">
          <a:extLst>
            <a:ext uri="{FF2B5EF4-FFF2-40B4-BE49-F238E27FC236}">
              <a16:creationId xmlns:a16="http://schemas.microsoft.com/office/drawing/2014/main" xmlns="" id="{E3D619D0-54C5-4124-9798-6318099FC775}"/>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48" name="Rectangle 130">
          <a:extLst>
            <a:ext uri="{FF2B5EF4-FFF2-40B4-BE49-F238E27FC236}">
              <a16:creationId xmlns:a16="http://schemas.microsoft.com/office/drawing/2014/main" xmlns="" id="{84020B27-0F94-4523-88C5-4DC3417E02B2}"/>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49" name="Rectangle 131">
          <a:extLst>
            <a:ext uri="{FF2B5EF4-FFF2-40B4-BE49-F238E27FC236}">
              <a16:creationId xmlns:a16="http://schemas.microsoft.com/office/drawing/2014/main" xmlns="" id="{EF10DF62-A5A9-41BC-8DC6-A6AA5BDAECE5}"/>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247</xdr:row>
      <xdr:rowOff>0</xdr:rowOff>
    </xdr:from>
    <xdr:ext cx="0" cy="142875"/>
    <xdr:sp macro="" textlink="">
      <xdr:nvSpPr>
        <xdr:cNvPr id="250" name="Rectangle 132">
          <a:extLst>
            <a:ext uri="{FF2B5EF4-FFF2-40B4-BE49-F238E27FC236}">
              <a16:creationId xmlns:a16="http://schemas.microsoft.com/office/drawing/2014/main" xmlns="" id="{C1B2893D-FCAB-4A30-A694-11B0A3A57BB1}"/>
            </a:ext>
          </a:extLst>
        </xdr:cNvPr>
        <xdr:cNvSpPr>
          <a:spLocks noChangeArrowheads="1"/>
        </xdr:cNvSpPr>
      </xdr:nvSpPr>
      <xdr:spPr bwMode="auto">
        <a:xfrm>
          <a:off x="542925" y="598836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33350"/>
    <xdr:sp macro="" textlink="">
      <xdr:nvSpPr>
        <xdr:cNvPr id="251" name="Rectangle 9">
          <a:extLst>
            <a:ext uri="{FF2B5EF4-FFF2-40B4-BE49-F238E27FC236}">
              <a16:creationId xmlns:a16="http://schemas.microsoft.com/office/drawing/2014/main" xmlns="" id="{29E0CFAB-F381-460C-9199-C4C379D19C29}"/>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33350"/>
    <xdr:sp macro="" textlink="">
      <xdr:nvSpPr>
        <xdr:cNvPr id="252" name="Rectangle 10">
          <a:extLst>
            <a:ext uri="{FF2B5EF4-FFF2-40B4-BE49-F238E27FC236}">
              <a16:creationId xmlns:a16="http://schemas.microsoft.com/office/drawing/2014/main" xmlns="" id="{C8571CEA-0A5A-4830-A81C-0F422AC6C862}"/>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253</xdr:row>
      <xdr:rowOff>0</xdr:rowOff>
    </xdr:from>
    <xdr:ext cx="0" cy="133350"/>
    <xdr:sp macro="" textlink="">
      <xdr:nvSpPr>
        <xdr:cNvPr id="253" name="Rectangle 11">
          <a:extLst>
            <a:ext uri="{FF2B5EF4-FFF2-40B4-BE49-F238E27FC236}">
              <a16:creationId xmlns:a16="http://schemas.microsoft.com/office/drawing/2014/main" xmlns="" id="{FDCAD4C2-C18A-46C0-8204-38CAD8EFECD3}"/>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253</xdr:row>
      <xdr:rowOff>0</xdr:rowOff>
    </xdr:from>
    <xdr:ext cx="0" cy="133350"/>
    <xdr:sp macro="" textlink="">
      <xdr:nvSpPr>
        <xdr:cNvPr id="254" name="Rectangle 12">
          <a:extLst>
            <a:ext uri="{FF2B5EF4-FFF2-40B4-BE49-F238E27FC236}">
              <a16:creationId xmlns:a16="http://schemas.microsoft.com/office/drawing/2014/main" xmlns="" id="{7840ABB8-AAE3-4D30-86B8-47E8BA1F6390}"/>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253</xdr:row>
      <xdr:rowOff>0</xdr:rowOff>
    </xdr:from>
    <xdr:ext cx="0" cy="133350"/>
    <xdr:sp macro="" textlink="">
      <xdr:nvSpPr>
        <xdr:cNvPr id="255" name="Rectangle 13">
          <a:extLst>
            <a:ext uri="{FF2B5EF4-FFF2-40B4-BE49-F238E27FC236}">
              <a16:creationId xmlns:a16="http://schemas.microsoft.com/office/drawing/2014/main" xmlns="" id="{C6E61DB3-74B6-4240-9903-7CB18DB23B0F}"/>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253</xdr:row>
      <xdr:rowOff>0</xdr:rowOff>
    </xdr:from>
    <xdr:ext cx="0" cy="133350"/>
    <xdr:sp macro="" textlink="">
      <xdr:nvSpPr>
        <xdr:cNvPr id="256" name="Rectangle 14">
          <a:extLst>
            <a:ext uri="{FF2B5EF4-FFF2-40B4-BE49-F238E27FC236}">
              <a16:creationId xmlns:a16="http://schemas.microsoft.com/office/drawing/2014/main" xmlns="" id="{51B62861-778C-45D8-A06C-538617E935F0}"/>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253</xdr:row>
      <xdr:rowOff>0</xdr:rowOff>
    </xdr:from>
    <xdr:ext cx="0" cy="133350"/>
    <xdr:sp macro="" textlink="">
      <xdr:nvSpPr>
        <xdr:cNvPr id="257" name="Rectangle 15">
          <a:extLst>
            <a:ext uri="{FF2B5EF4-FFF2-40B4-BE49-F238E27FC236}">
              <a16:creationId xmlns:a16="http://schemas.microsoft.com/office/drawing/2014/main" xmlns="" id="{29A7B7F2-377B-4F13-92D1-F9D45A96C2A0}"/>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253</xdr:row>
      <xdr:rowOff>0</xdr:rowOff>
    </xdr:from>
    <xdr:ext cx="0" cy="133350"/>
    <xdr:sp macro="" textlink="">
      <xdr:nvSpPr>
        <xdr:cNvPr id="258" name="Rectangle 16">
          <a:extLst>
            <a:ext uri="{FF2B5EF4-FFF2-40B4-BE49-F238E27FC236}">
              <a16:creationId xmlns:a16="http://schemas.microsoft.com/office/drawing/2014/main" xmlns="" id="{F54C4811-101C-4A56-AFE7-2A806D3D310E}"/>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253</xdr:row>
      <xdr:rowOff>0</xdr:rowOff>
    </xdr:from>
    <xdr:ext cx="0" cy="133350"/>
    <xdr:sp macro="" textlink="">
      <xdr:nvSpPr>
        <xdr:cNvPr id="259" name="Rectangle 17">
          <a:extLst>
            <a:ext uri="{FF2B5EF4-FFF2-40B4-BE49-F238E27FC236}">
              <a16:creationId xmlns:a16="http://schemas.microsoft.com/office/drawing/2014/main" xmlns="" id="{42121D2A-4346-4F45-B54E-D7B430BB5BBD}"/>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253</xdr:row>
      <xdr:rowOff>0</xdr:rowOff>
    </xdr:from>
    <xdr:ext cx="0" cy="133350"/>
    <xdr:sp macro="" textlink="">
      <xdr:nvSpPr>
        <xdr:cNvPr id="260" name="Rectangle 18">
          <a:extLst>
            <a:ext uri="{FF2B5EF4-FFF2-40B4-BE49-F238E27FC236}">
              <a16:creationId xmlns:a16="http://schemas.microsoft.com/office/drawing/2014/main" xmlns="" id="{A1E37A59-9B68-4CE6-9ECC-2130E4DD38FC}"/>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253</xdr:row>
      <xdr:rowOff>0</xdr:rowOff>
    </xdr:from>
    <xdr:ext cx="0" cy="133350"/>
    <xdr:sp macro="" textlink="">
      <xdr:nvSpPr>
        <xdr:cNvPr id="261" name="Rectangle 19">
          <a:extLst>
            <a:ext uri="{FF2B5EF4-FFF2-40B4-BE49-F238E27FC236}">
              <a16:creationId xmlns:a16="http://schemas.microsoft.com/office/drawing/2014/main" xmlns="" id="{783E6643-D504-43BA-A437-323B02D38CD2}"/>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253</xdr:row>
      <xdr:rowOff>0</xdr:rowOff>
    </xdr:from>
    <xdr:ext cx="0" cy="133350"/>
    <xdr:sp macro="" textlink="">
      <xdr:nvSpPr>
        <xdr:cNvPr id="262" name="Rectangle 20">
          <a:extLst>
            <a:ext uri="{FF2B5EF4-FFF2-40B4-BE49-F238E27FC236}">
              <a16:creationId xmlns:a16="http://schemas.microsoft.com/office/drawing/2014/main" xmlns="" id="{71788455-AAE1-495E-A034-193D6627C996}"/>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33350"/>
    <xdr:sp macro="" textlink="">
      <xdr:nvSpPr>
        <xdr:cNvPr id="263" name="Rectangle 21">
          <a:extLst>
            <a:ext uri="{FF2B5EF4-FFF2-40B4-BE49-F238E27FC236}">
              <a16:creationId xmlns:a16="http://schemas.microsoft.com/office/drawing/2014/main" xmlns="" id="{DF1836C1-6252-491D-99AB-8A73BC76E799}"/>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33350"/>
    <xdr:sp macro="" textlink="">
      <xdr:nvSpPr>
        <xdr:cNvPr id="264" name="Rectangle 22">
          <a:extLst>
            <a:ext uri="{FF2B5EF4-FFF2-40B4-BE49-F238E27FC236}">
              <a16:creationId xmlns:a16="http://schemas.microsoft.com/office/drawing/2014/main" xmlns="" id="{1D005EA9-651A-49E9-8B4F-9D543E0EF8A1}"/>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33350"/>
    <xdr:sp macro="" textlink="">
      <xdr:nvSpPr>
        <xdr:cNvPr id="265" name="Rectangle 23">
          <a:extLst>
            <a:ext uri="{FF2B5EF4-FFF2-40B4-BE49-F238E27FC236}">
              <a16:creationId xmlns:a16="http://schemas.microsoft.com/office/drawing/2014/main" xmlns="" id="{2CAB7164-0036-42C4-B6BB-84AD350216D9}"/>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33350"/>
    <xdr:sp macro="" textlink="">
      <xdr:nvSpPr>
        <xdr:cNvPr id="266" name="Rectangle 24">
          <a:extLst>
            <a:ext uri="{FF2B5EF4-FFF2-40B4-BE49-F238E27FC236}">
              <a16:creationId xmlns:a16="http://schemas.microsoft.com/office/drawing/2014/main" xmlns="" id="{6AE05ECB-F946-4B64-83BF-F06B0BE956DA}"/>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253</xdr:row>
      <xdr:rowOff>0</xdr:rowOff>
    </xdr:from>
    <xdr:ext cx="28534" cy="125227"/>
    <xdr:sp macro="" textlink="">
      <xdr:nvSpPr>
        <xdr:cNvPr id="267" name="Rectangle 389">
          <a:extLst>
            <a:ext uri="{FF2B5EF4-FFF2-40B4-BE49-F238E27FC236}">
              <a16:creationId xmlns:a16="http://schemas.microsoft.com/office/drawing/2014/main" xmlns="" id="{3961ADE4-0E5E-4B4C-B1C8-CC8D64BFDFFD}"/>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253</xdr:row>
      <xdr:rowOff>0</xdr:rowOff>
    </xdr:from>
    <xdr:ext cx="0" cy="142875"/>
    <xdr:sp macro="" textlink="">
      <xdr:nvSpPr>
        <xdr:cNvPr id="268" name="Rectangle 26">
          <a:extLst>
            <a:ext uri="{FF2B5EF4-FFF2-40B4-BE49-F238E27FC236}">
              <a16:creationId xmlns:a16="http://schemas.microsoft.com/office/drawing/2014/main" xmlns="" id="{E6DD6BA4-129D-49BF-8C38-38C83FA012AC}"/>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253</xdr:row>
      <xdr:rowOff>0</xdr:rowOff>
    </xdr:from>
    <xdr:ext cx="28534" cy="125227"/>
    <xdr:sp macro="" textlink="">
      <xdr:nvSpPr>
        <xdr:cNvPr id="269" name="Rectangle 391">
          <a:extLst>
            <a:ext uri="{FF2B5EF4-FFF2-40B4-BE49-F238E27FC236}">
              <a16:creationId xmlns:a16="http://schemas.microsoft.com/office/drawing/2014/main" xmlns="" id="{60BE4281-F7C1-4146-9084-13DDBABD3B67}"/>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253</xdr:row>
      <xdr:rowOff>0</xdr:rowOff>
    </xdr:from>
    <xdr:ext cx="0" cy="142875"/>
    <xdr:sp macro="" textlink="">
      <xdr:nvSpPr>
        <xdr:cNvPr id="270" name="Rectangle 28">
          <a:extLst>
            <a:ext uri="{FF2B5EF4-FFF2-40B4-BE49-F238E27FC236}">
              <a16:creationId xmlns:a16="http://schemas.microsoft.com/office/drawing/2014/main" xmlns="" id="{F11D84BB-117C-4D0F-A10F-A2DB1C36570A}"/>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271" name="Rectangle 29">
          <a:extLst>
            <a:ext uri="{FF2B5EF4-FFF2-40B4-BE49-F238E27FC236}">
              <a16:creationId xmlns:a16="http://schemas.microsoft.com/office/drawing/2014/main" xmlns="" id="{A86FADD8-C3AE-44F6-876A-302B7E0D99A3}"/>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272" name="Rectangle 30">
          <a:extLst>
            <a:ext uri="{FF2B5EF4-FFF2-40B4-BE49-F238E27FC236}">
              <a16:creationId xmlns:a16="http://schemas.microsoft.com/office/drawing/2014/main" xmlns="" id="{939ED05E-3327-4011-BE5D-5AC11E3484E6}"/>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273" name="Rectangle 31">
          <a:extLst>
            <a:ext uri="{FF2B5EF4-FFF2-40B4-BE49-F238E27FC236}">
              <a16:creationId xmlns:a16="http://schemas.microsoft.com/office/drawing/2014/main" xmlns="" id="{9FF8CC19-6438-4B68-A55A-9398A3AC8941}"/>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274" name="Rectangle 32">
          <a:extLst>
            <a:ext uri="{FF2B5EF4-FFF2-40B4-BE49-F238E27FC236}">
              <a16:creationId xmlns:a16="http://schemas.microsoft.com/office/drawing/2014/main" xmlns="" id="{D20D540C-0F7B-48C5-B08E-E604CB310F52}"/>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275" name="Rectangle 33">
          <a:extLst>
            <a:ext uri="{FF2B5EF4-FFF2-40B4-BE49-F238E27FC236}">
              <a16:creationId xmlns:a16="http://schemas.microsoft.com/office/drawing/2014/main" xmlns="" id="{E82AB5D7-5640-4B1F-B37B-47AFE92BE228}"/>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276" name="Rectangle 34">
          <a:extLst>
            <a:ext uri="{FF2B5EF4-FFF2-40B4-BE49-F238E27FC236}">
              <a16:creationId xmlns:a16="http://schemas.microsoft.com/office/drawing/2014/main" xmlns="" id="{26F735A2-77A8-48C0-88E3-32BAD64139A3}"/>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33350"/>
    <xdr:sp macro="" textlink="">
      <xdr:nvSpPr>
        <xdr:cNvPr id="277" name="Rectangle 35">
          <a:extLst>
            <a:ext uri="{FF2B5EF4-FFF2-40B4-BE49-F238E27FC236}">
              <a16:creationId xmlns:a16="http://schemas.microsoft.com/office/drawing/2014/main" xmlns="" id="{9F9BD180-482D-4D40-BDA9-AC7AA787A9AA}"/>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33350"/>
    <xdr:sp macro="" textlink="">
      <xdr:nvSpPr>
        <xdr:cNvPr id="278" name="Rectangle 36">
          <a:extLst>
            <a:ext uri="{FF2B5EF4-FFF2-40B4-BE49-F238E27FC236}">
              <a16:creationId xmlns:a16="http://schemas.microsoft.com/office/drawing/2014/main" xmlns="" id="{4B94CA47-825F-412D-B5F2-28F9EBC38A4F}"/>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253</xdr:row>
      <xdr:rowOff>0</xdr:rowOff>
    </xdr:from>
    <xdr:ext cx="28534" cy="125227"/>
    <xdr:sp macro="" textlink="">
      <xdr:nvSpPr>
        <xdr:cNvPr id="279" name="Rectangle 401">
          <a:extLst>
            <a:ext uri="{FF2B5EF4-FFF2-40B4-BE49-F238E27FC236}">
              <a16:creationId xmlns:a16="http://schemas.microsoft.com/office/drawing/2014/main" xmlns="" id="{9F61CB44-9490-43DD-ACA4-539CC6D2368B}"/>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253</xdr:row>
      <xdr:rowOff>0</xdr:rowOff>
    </xdr:from>
    <xdr:ext cx="28534" cy="125227"/>
    <xdr:sp macro="" textlink="">
      <xdr:nvSpPr>
        <xdr:cNvPr id="280" name="Rectangle 402">
          <a:extLst>
            <a:ext uri="{FF2B5EF4-FFF2-40B4-BE49-F238E27FC236}">
              <a16:creationId xmlns:a16="http://schemas.microsoft.com/office/drawing/2014/main" xmlns="" id="{3DF7EC82-E3B9-4024-8F5E-E7710C0A4061}"/>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253</xdr:row>
      <xdr:rowOff>0</xdr:rowOff>
    </xdr:from>
    <xdr:ext cx="0" cy="142875"/>
    <xdr:sp macro="" textlink="">
      <xdr:nvSpPr>
        <xdr:cNvPr id="281" name="Rectangle 39">
          <a:extLst>
            <a:ext uri="{FF2B5EF4-FFF2-40B4-BE49-F238E27FC236}">
              <a16:creationId xmlns:a16="http://schemas.microsoft.com/office/drawing/2014/main" xmlns="" id="{87136662-53CA-4232-B15C-3EAB6DF4C898}"/>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282" name="Rectangle 40">
          <a:extLst>
            <a:ext uri="{FF2B5EF4-FFF2-40B4-BE49-F238E27FC236}">
              <a16:creationId xmlns:a16="http://schemas.microsoft.com/office/drawing/2014/main" xmlns="" id="{F1345D74-CF9D-4BC5-B523-E0F18B54C04F}"/>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283" name="Rectangle 41">
          <a:extLst>
            <a:ext uri="{FF2B5EF4-FFF2-40B4-BE49-F238E27FC236}">
              <a16:creationId xmlns:a16="http://schemas.microsoft.com/office/drawing/2014/main" xmlns="" id="{49B1E1D1-68D3-4113-8C17-5018AD0EF135}"/>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284" name="Rectangle 42">
          <a:extLst>
            <a:ext uri="{FF2B5EF4-FFF2-40B4-BE49-F238E27FC236}">
              <a16:creationId xmlns:a16="http://schemas.microsoft.com/office/drawing/2014/main" xmlns="" id="{CE04EE48-5F70-4B61-90FF-3B9998803C3C}"/>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285" name="Rectangle 43">
          <a:extLst>
            <a:ext uri="{FF2B5EF4-FFF2-40B4-BE49-F238E27FC236}">
              <a16:creationId xmlns:a16="http://schemas.microsoft.com/office/drawing/2014/main" xmlns="" id="{AB75861B-09CB-4877-9095-A50CD6961450}"/>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286" name="Rectangle 44">
          <a:extLst>
            <a:ext uri="{FF2B5EF4-FFF2-40B4-BE49-F238E27FC236}">
              <a16:creationId xmlns:a16="http://schemas.microsoft.com/office/drawing/2014/main" xmlns="" id="{0EAB11E3-D0BA-4400-B35D-9C14D98DBFAB}"/>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287" name="Rectangle 45">
          <a:extLst>
            <a:ext uri="{FF2B5EF4-FFF2-40B4-BE49-F238E27FC236}">
              <a16:creationId xmlns:a16="http://schemas.microsoft.com/office/drawing/2014/main" xmlns="" id="{5D8F194D-DA3F-4740-9275-F721D3FD6A1B}"/>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33350"/>
    <xdr:sp macro="" textlink="">
      <xdr:nvSpPr>
        <xdr:cNvPr id="288" name="Rectangle 46">
          <a:extLst>
            <a:ext uri="{FF2B5EF4-FFF2-40B4-BE49-F238E27FC236}">
              <a16:creationId xmlns:a16="http://schemas.microsoft.com/office/drawing/2014/main" xmlns="" id="{409949FB-FA55-48E1-9435-43454F2868AF}"/>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33350"/>
    <xdr:sp macro="" textlink="">
      <xdr:nvSpPr>
        <xdr:cNvPr id="289" name="Rectangle 47">
          <a:extLst>
            <a:ext uri="{FF2B5EF4-FFF2-40B4-BE49-F238E27FC236}">
              <a16:creationId xmlns:a16="http://schemas.microsoft.com/office/drawing/2014/main" xmlns="" id="{A8A3005C-A496-42EE-8977-6CF80D512A81}"/>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290" name="Rectangle 48">
          <a:extLst>
            <a:ext uri="{FF2B5EF4-FFF2-40B4-BE49-F238E27FC236}">
              <a16:creationId xmlns:a16="http://schemas.microsoft.com/office/drawing/2014/main" xmlns="" id="{CE354AFC-5AA1-49DA-B24D-8BED794A3CB3}"/>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253</xdr:row>
      <xdr:rowOff>0</xdr:rowOff>
    </xdr:from>
    <xdr:ext cx="0" cy="142875"/>
    <xdr:sp macro="" textlink="">
      <xdr:nvSpPr>
        <xdr:cNvPr id="291" name="Rectangle 49">
          <a:extLst>
            <a:ext uri="{FF2B5EF4-FFF2-40B4-BE49-F238E27FC236}">
              <a16:creationId xmlns:a16="http://schemas.microsoft.com/office/drawing/2014/main" xmlns="" id="{E1720BF7-F333-452C-A69D-7445B04A75C5}"/>
            </a:ext>
          </a:extLst>
        </xdr:cNvPr>
        <xdr:cNvSpPr>
          <a:spLocks noChangeArrowheads="1"/>
        </xdr:cNvSpPr>
      </xdr:nvSpPr>
      <xdr:spPr bwMode="auto">
        <a:xfrm>
          <a:off x="5810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253</xdr:row>
      <xdr:rowOff>0</xdr:rowOff>
    </xdr:from>
    <xdr:ext cx="0" cy="142875"/>
    <xdr:sp macro="" textlink="">
      <xdr:nvSpPr>
        <xdr:cNvPr id="292" name="Rectangle 50">
          <a:extLst>
            <a:ext uri="{FF2B5EF4-FFF2-40B4-BE49-F238E27FC236}">
              <a16:creationId xmlns:a16="http://schemas.microsoft.com/office/drawing/2014/main" xmlns="" id="{71F281CA-271B-4D51-B308-CA7AB98ADE21}"/>
            </a:ext>
          </a:extLst>
        </xdr:cNvPr>
        <xdr:cNvSpPr>
          <a:spLocks noChangeArrowheads="1"/>
        </xdr:cNvSpPr>
      </xdr:nvSpPr>
      <xdr:spPr bwMode="auto">
        <a:xfrm>
          <a:off x="5810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293" name="Rectangle 51">
          <a:extLst>
            <a:ext uri="{FF2B5EF4-FFF2-40B4-BE49-F238E27FC236}">
              <a16:creationId xmlns:a16="http://schemas.microsoft.com/office/drawing/2014/main" xmlns="" id="{726E8798-D837-48E1-8E23-22A706639494}"/>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294" name="Rectangle 52">
          <a:extLst>
            <a:ext uri="{FF2B5EF4-FFF2-40B4-BE49-F238E27FC236}">
              <a16:creationId xmlns:a16="http://schemas.microsoft.com/office/drawing/2014/main" xmlns="" id="{257DCA97-0240-4FC8-81D7-9DE3FDD5F557}"/>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295" name="Rectangle 53">
          <a:extLst>
            <a:ext uri="{FF2B5EF4-FFF2-40B4-BE49-F238E27FC236}">
              <a16:creationId xmlns:a16="http://schemas.microsoft.com/office/drawing/2014/main" xmlns="" id="{DCF8089E-C9B0-4492-BE09-C56EB569C6FC}"/>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296" name="Rectangle 54">
          <a:extLst>
            <a:ext uri="{FF2B5EF4-FFF2-40B4-BE49-F238E27FC236}">
              <a16:creationId xmlns:a16="http://schemas.microsoft.com/office/drawing/2014/main" xmlns="" id="{3474045F-AD59-4238-9957-784FE91E68D3}"/>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297" name="Rectangle 55">
          <a:extLst>
            <a:ext uri="{FF2B5EF4-FFF2-40B4-BE49-F238E27FC236}">
              <a16:creationId xmlns:a16="http://schemas.microsoft.com/office/drawing/2014/main" xmlns="" id="{7959E7A2-CB8E-4BE2-91ED-85C22C20F2C3}"/>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298" name="Rectangle 56">
          <a:extLst>
            <a:ext uri="{FF2B5EF4-FFF2-40B4-BE49-F238E27FC236}">
              <a16:creationId xmlns:a16="http://schemas.microsoft.com/office/drawing/2014/main" xmlns="" id="{640F9CD1-094C-41B4-8965-F07585554C4E}"/>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299" name="Rectangle 57">
          <a:extLst>
            <a:ext uri="{FF2B5EF4-FFF2-40B4-BE49-F238E27FC236}">
              <a16:creationId xmlns:a16="http://schemas.microsoft.com/office/drawing/2014/main" xmlns="" id="{6F9972F4-5AA9-4E41-AC35-1BAAC4F3F88C}"/>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00" name="Rectangle 58">
          <a:extLst>
            <a:ext uri="{FF2B5EF4-FFF2-40B4-BE49-F238E27FC236}">
              <a16:creationId xmlns:a16="http://schemas.microsoft.com/office/drawing/2014/main" xmlns="" id="{0A475214-4E45-4B55-8BFE-6636F479E119}"/>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01" name="Rectangle 59">
          <a:extLst>
            <a:ext uri="{FF2B5EF4-FFF2-40B4-BE49-F238E27FC236}">
              <a16:creationId xmlns:a16="http://schemas.microsoft.com/office/drawing/2014/main" xmlns="" id="{1783BF7A-84CF-4036-A8C8-29ACD12DABB9}"/>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02" name="Rectangle 60">
          <a:extLst>
            <a:ext uri="{FF2B5EF4-FFF2-40B4-BE49-F238E27FC236}">
              <a16:creationId xmlns:a16="http://schemas.microsoft.com/office/drawing/2014/main" xmlns="" id="{B89497F4-57EA-4FF4-B746-67F4D648D0AE}"/>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03" name="Rectangle 61">
          <a:extLst>
            <a:ext uri="{FF2B5EF4-FFF2-40B4-BE49-F238E27FC236}">
              <a16:creationId xmlns:a16="http://schemas.microsoft.com/office/drawing/2014/main" xmlns="" id="{CEF9B689-5F9F-43B8-9897-433102BEDC03}"/>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04" name="Rectangle 62">
          <a:extLst>
            <a:ext uri="{FF2B5EF4-FFF2-40B4-BE49-F238E27FC236}">
              <a16:creationId xmlns:a16="http://schemas.microsoft.com/office/drawing/2014/main" xmlns="" id="{E0C8EB83-D2C5-410A-BC27-97CA954EAE4C}"/>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05" name="Rectangle 63">
          <a:extLst>
            <a:ext uri="{FF2B5EF4-FFF2-40B4-BE49-F238E27FC236}">
              <a16:creationId xmlns:a16="http://schemas.microsoft.com/office/drawing/2014/main" xmlns="" id="{AF0EE98E-276E-42E8-824F-27011B16963B}"/>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33350"/>
    <xdr:sp macro="" textlink="">
      <xdr:nvSpPr>
        <xdr:cNvPr id="306" name="Rectangle 64">
          <a:extLst>
            <a:ext uri="{FF2B5EF4-FFF2-40B4-BE49-F238E27FC236}">
              <a16:creationId xmlns:a16="http://schemas.microsoft.com/office/drawing/2014/main" xmlns="" id="{61B6A24B-204C-450A-AA19-4A18615D0D8E}"/>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07" name="Rectangle 65">
          <a:extLst>
            <a:ext uri="{FF2B5EF4-FFF2-40B4-BE49-F238E27FC236}">
              <a16:creationId xmlns:a16="http://schemas.microsoft.com/office/drawing/2014/main" xmlns="" id="{39F8E331-9F8A-4420-BD1F-1F33B5C5D1C5}"/>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08" name="Rectangle 66">
          <a:extLst>
            <a:ext uri="{FF2B5EF4-FFF2-40B4-BE49-F238E27FC236}">
              <a16:creationId xmlns:a16="http://schemas.microsoft.com/office/drawing/2014/main" xmlns="" id="{A718D56C-81A3-455A-883F-BDCFBF84E18F}"/>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09" name="Rectangle 67">
          <a:extLst>
            <a:ext uri="{FF2B5EF4-FFF2-40B4-BE49-F238E27FC236}">
              <a16:creationId xmlns:a16="http://schemas.microsoft.com/office/drawing/2014/main" xmlns="" id="{0E52C36A-A97E-4BE1-A5DE-EC44EBE79016}"/>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10" name="Rectangle 68">
          <a:extLst>
            <a:ext uri="{FF2B5EF4-FFF2-40B4-BE49-F238E27FC236}">
              <a16:creationId xmlns:a16="http://schemas.microsoft.com/office/drawing/2014/main" xmlns="" id="{84FF840D-1313-4C6D-9D32-808A8AEF6CFC}"/>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11" name="Rectangle 69">
          <a:extLst>
            <a:ext uri="{FF2B5EF4-FFF2-40B4-BE49-F238E27FC236}">
              <a16:creationId xmlns:a16="http://schemas.microsoft.com/office/drawing/2014/main" xmlns="" id="{ADA02806-872F-4ED9-8B3E-DC3975F5B85B}"/>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12" name="Rectangle 70">
          <a:extLst>
            <a:ext uri="{FF2B5EF4-FFF2-40B4-BE49-F238E27FC236}">
              <a16:creationId xmlns:a16="http://schemas.microsoft.com/office/drawing/2014/main" xmlns="" id="{76DA323C-5A73-45CA-B1B1-5BCCC82EFD86}"/>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33350"/>
    <xdr:sp macro="" textlink="">
      <xdr:nvSpPr>
        <xdr:cNvPr id="313" name="Rectangle 71">
          <a:extLst>
            <a:ext uri="{FF2B5EF4-FFF2-40B4-BE49-F238E27FC236}">
              <a16:creationId xmlns:a16="http://schemas.microsoft.com/office/drawing/2014/main" xmlns="" id="{D62FA1F1-2CE3-4557-ABC2-74B35AFCB95E}"/>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33350"/>
    <xdr:sp macro="" textlink="">
      <xdr:nvSpPr>
        <xdr:cNvPr id="314" name="Rectangle 72">
          <a:extLst>
            <a:ext uri="{FF2B5EF4-FFF2-40B4-BE49-F238E27FC236}">
              <a16:creationId xmlns:a16="http://schemas.microsoft.com/office/drawing/2014/main" xmlns="" id="{83384760-7481-4FEB-92FC-9861D497F946}"/>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253</xdr:row>
      <xdr:rowOff>0</xdr:rowOff>
    </xdr:from>
    <xdr:ext cx="0" cy="133350"/>
    <xdr:sp macro="" textlink="">
      <xdr:nvSpPr>
        <xdr:cNvPr id="315" name="Rectangle 73">
          <a:extLst>
            <a:ext uri="{FF2B5EF4-FFF2-40B4-BE49-F238E27FC236}">
              <a16:creationId xmlns:a16="http://schemas.microsoft.com/office/drawing/2014/main" xmlns="" id="{CA2E4765-962A-426E-80F5-A5B4B28EE4FD}"/>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253</xdr:row>
      <xdr:rowOff>0</xdr:rowOff>
    </xdr:from>
    <xdr:ext cx="0" cy="133350"/>
    <xdr:sp macro="" textlink="">
      <xdr:nvSpPr>
        <xdr:cNvPr id="316" name="Rectangle 74">
          <a:extLst>
            <a:ext uri="{FF2B5EF4-FFF2-40B4-BE49-F238E27FC236}">
              <a16:creationId xmlns:a16="http://schemas.microsoft.com/office/drawing/2014/main" xmlns="" id="{25D99E50-DC90-4715-A92D-824786A685E3}"/>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253</xdr:row>
      <xdr:rowOff>0</xdr:rowOff>
    </xdr:from>
    <xdr:ext cx="0" cy="133350"/>
    <xdr:sp macro="" textlink="">
      <xdr:nvSpPr>
        <xdr:cNvPr id="317" name="Rectangle 75">
          <a:extLst>
            <a:ext uri="{FF2B5EF4-FFF2-40B4-BE49-F238E27FC236}">
              <a16:creationId xmlns:a16="http://schemas.microsoft.com/office/drawing/2014/main" xmlns="" id="{319C8C6A-9920-4960-8ED0-DB77978899B8}"/>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253</xdr:row>
      <xdr:rowOff>0</xdr:rowOff>
    </xdr:from>
    <xdr:ext cx="0" cy="133350"/>
    <xdr:sp macro="" textlink="">
      <xdr:nvSpPr>
        <xdr:cNvPr id="318" name="Rectangle 76">
          <a:extLst>
            <a:ext uri="{FF2B5EF4-FFF2-40B4-BE49-F238E27FC236}">
              <a16:creationId xmlns:a16="http://schemas.microsoft.com/office/drawing/2014/main" xmlns="" id="{04E5CEFE-4435-45A4-A3AE-74E56ACD1914}"/>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253</xdr:row>
      <xdr:rowOff>0</xdr:rowOff>
    </xdr:from>
    <xdr:ext cx="0" cy="133350"/>
    <xdr:sp macro="" textlink="">
      <xdr:nvSpPr>
        <xdr:cNvPr id="319" name="Rectangle 77">
          <a:extLst>
            <a:ext uri="{FF2B5EF4-FFF2-40B4-BE49-F238E27FC236}">
              <a16:creationId xmlns:a16="http://schemas.microsoft.com/office/drawing/2014/main" xmlns="" id="{B6E9A08A-3F94-4A09-8D64-19B54CC2E7CA}"/>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253</xdr:row>
      <xdr:rowOff>0</xdr:rowOff>
    </xdr:from>
    <xdr:ext cx="0" cy="133350"/>
    <xdr:sp macro="" textlink="">
      <xdr:nvSpPr>
        <xdr:cNvPr id="320" name="Rectangle 78">
          <a:extLst>
            <a:ext uri="{FF2B5EF4-FFF2-40B4-BE49-F238E27FC236}">
              <a16:creationId xmlns:a16="http://schemas.microsoft.com/office/drawing/2014/main" xmlns="" id="{F5DAFAFC-1E8F-4BA0-AFB5-FB8E146681A7}"/>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253</xdr:row>
      <xdr:rowOff>0</xdr:rowOff>
    </xdr:from>
    <xdr:ext cx="0" cy="133350"/>
    <xdr:sp macro="" textlink="">
      <xdr:nvSpPr>
        <xdr:cNvPr id="321" name="Rectangle 79">
          <a:extLst>
            <a:ext uri="{FF2B5EF4-FFF2-40B4-BE49-F238E27FC236}">
              <a16:creationId xmlns:a16="http://schemas.microsoft.com/office/drawing/2014/main" xmlns="" id="{BF7D3315-CB2A-4295-94B9-B3B406A630F1}"/>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253</xdr:row>
      <xdr:rowOff>0</xdr:rowOff>
    </xdr:from>
    <xdr:ext cx="0" cy="133350"/>
    <xdr:sp macro="" textlink="">
      <xdr:nvSpPr>
        <xdr:cNvPr id="322" name="Rectangle 80">
          <a:extLst>
            <a:ext uri="{FF2B5EF4-FFF2-40B4-BE49-F238E27FC236}">
              <a16:creationId xmlns:a16="http://schemas.microsoft.com/office/drawing/2014/main" xmlns="" id="{6BD28071-C21C-4810-BD11-75C7D67D308E}"/>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253</xdr:row>
      <xdr:rowOff>0</xdr:rowOff>
    </xdr:from>
    <xdr:ext cx="0" cy="133350"/>
    <xdr:sp macro="" textlink="">
      <xdr:nvSpPr>
        <xdr:cNvPr id="323" name="Rectangle 81">
          <a:extLst>
            <a:ext uri="{FF2B5EF4-FFF2-40B4-BE49-F238E27FC236}">
              <a16:creationId xmlns:a16="http://schemas.microsoft.com/office/drawing/2014/main" xmlns="" id="{B3AD2DE2-D1A6-462B-8A4E-8878858F2135}"/>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253</xdr:row>
      <xdr:rowOff>0</xdr:rowOff>
    </xdr:from>
    <xdr:ext cx="0" cy="133350"/>
    <xdr:sp macro="" textlink="">
      <xdr:nvSpPr>
        <xdr:cNvPr id="324" name="Rectangle 82">
          <a:extLst>
            <a:ext uri="{FF2B5EF4-FFF2-40B4-BE49-F238E27FC236}">
              <a16:creationId xmlns:a16="http://schemas.microsoft.com/office/drawing/2014/main" xmlns="" id="{CBECBD5F-C286-4AF6-ABDF-C61FDF78913A}"/>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33350"/>
    <xdr:sp macro="" textlink="">
      <xdr:nvSpPr>
        <xdr:cNvPr id="325" name="Rectangle 83">
          <a:extLst>
            <a:ext uri="{FF2B5EF4-FFF2-40B4-BE49-F238E27FC236}">
              <a16:creationId xmlns:a16="http://schemas.microsoft.com/office/drawing/2014/main" xmlns="" id="{D874AD32-F567-439B-8EFF-8FB8E32C9265}"/>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33350"/>
    <xdr:sp macro="" textlink="">
      <xdr:nvSpPr>
        <xdr:cNvPr id="326" name="Rectangle 84">
          <a:extLst>
            <a:ext uri="{FF2B5EF4-FFF2-40B4-BE49-F238E27FC236}">
              <a16:creationId xmlns:a16="http://schemas.microsoft.com/office/drawing/2014/main" xmlns="" id="{2E25809B-4EAD-45FB-A7C4-7B9F7935599C}"/>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33350"/>
    <xdr:sp macro="" textlink="">
      <xdr:nvSpPr>
        <xdr:cNvPr id="327" name="Rectangle 85">
          <a:extLst>
            <a:ext uri="{FF2B5EF4-FFF2-40B4-BE49-F238E27FC236}">
              <a16:creationId xmlns:a16="http://schemas.microsoft.com/office/drawing/2014/main" xmlns="" id="{D97FEC22-778E-4F8E-88F0-BABCBE9B3EF7}"/>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33350"/>
    <xdr:sp macro="" textlink="">
      <xdr:nvSpPr>
        <xdr:cNvPr id="328" name="Rectangle 86">
          <a:extLst>
            <a:ext uri="{FF2B5EF4-FFF2-40B4-BE49-F238E27FC236}">
              <a16:creationId xmlns:a16="http://schemas.microsoft.com/office/drawing/2014/main" xmlns="" id="{66AC1BC6-F360-49CB-AE99-BA05CD020946}"/>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253</xdr:row>
      <xdr:rowOff>0</xdr:rowOff>
    </xdr:from>
    <xdr:ext cx="28534" cy="125227"/>
    <xdr:sp macro="" textlink="">
      <xdr:nvSpPr>
        <xdr:cNvPr id="329" name="Rectangle 451">
          <a:extLst>
            <a:ext uri="{FF2B5EF4-FFF2-40B4-BE49-F238E27FC236}">
              <a16:creationId xmlns:a16="http://schemas.microsoft.com/office/drawing/2014/main" xmlns="" id="{4C9EAAF3-A8BA-4EFB-8E22-1A534BFBD364}"/>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253</xdr:row>
      <xdr:rowOff>0</xdr:rowOff>
    </xdr:from>
    <xdr:ext cx="0" cy="142875"/>
    <xdr:sp macro="" textlink="">
      <xdr:nvSpPr>
        <xdr:cNvPr id="330" name="Rectangle 88">
          <a:extLst>
            <a:ext uri="{FF2B5EF4-FFF2-40B4-BE49-F238E27FC236}">
              <a16:creationId xmlns:a16="http://schemas.microsoft.com/office/drawing/2014/main" xmlns="" id="{59B82105-EC47-44A1-9A31-261333BA16EA}"/>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253</xdr:row>
      <xdr:rowOff>0</xdr:rowOff>
    </xdr:from>
    <xdr:ext cx="28534" cy="125227"/>
    <xdr:sp macro="" textlink="">
      <xdr:nvSpPr>
        <xdr:cNvPr id="331" name="Rectangle 453">
          <a:extLst>
            <a:ext uri="{FF2B5EF4-FFF2-40B4-BE49-F238E27FC236}">
              <a16:creationId xmlns:a16="http://schemas.microsoft.com/office/drawing/2014/main" xmlns="" id="{8A6D4035-B8A7-4011-B48E-3A43F6DB993F}"/>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253</xdr:row>
      <xdr:rowOff>0</xdr:rowOff>
    </xdr:from>
    <xdr:ext cx="0" cy="142875"/>
    <xdr:sp macro="" textlink="">
      <xdr:nvSpPr>
        <xdr:cNvPr id="332" name="Rectangle 90">
          <a:extLst>
            <a:ext uri="{FF2B5EF4-FFF2-40B4-BE49-F238E27FC236}">
              <a16:creationId xmlns:a16="http://schemas.microsoft.com/office/drawing/2014/main" xmlns="" id="{79912ED4-CA45-473F-BA9D-112CF8DE4F69}"/>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33" name="Rectangle 91">
          <a:extLst>
            <a:ext uri="{FF2B5EF4-FFF2-40B4-BE49-F238E27FC236}">
              <a16:creationId xmlns:a16="http://schemas.microsoft.com/office/drawing/2014/main" xmlns="" id="{B459909F-AEC4-4F1C-85DA-3B15F05E90E7}"/>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34" name="Rectangle 92">
          <a:extLst>
            <a:ext uri="{FF2B5EF4-FFF2-40B4-BE49-F238E27FC236}">
              <a16:creationId xmlns:a16="http://schemas.microsoft.com/office/drawing/2014/main" xmlns="" id="{DD6A53AE-C303-4296-91F0-2B2FB4712D23}"/>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35" name="Rectangle 93">
          <a:extLst>
            <a:ext uri="{FF2B5EF4-FFF2-40B4-BE49-F238E27FC236}">
              <a16:creationId xmlns:a16="http://schemas.microsoft.com/office/drawing/2014/main" xmlns="" id="{000B55A4-0873-4C41-A77D-F914900D5F88}"/>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36" name="Rectangle 94">
          <a:extLst>
            <a:ext uri="{FF2B5EF4-FFF2-40B4-BE49-F238E27FC236}">
              <a16:creationId xmlns:a16="http://schemas.microsoft.com/office/drawing/2014/main" xmlns="" id="{00D15B71-6B36-43C3-A85B-D5B0DF8AFBC1}"/>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37" name="Rectangle 95">
          <a:extLst>
            <a:ext uri="{FF2B5EF4-FFF2-40B4-BE49-F238E27FC236}">
              <a16:creationId xmlns:a16="http://schemas.microsoft.com/office/drawing/2014/main" xmlns="" id="{265638BF-36B3-4194-9824-AF59DDC2F335}"/>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38" name="Rectangle 96">
          <a:extLst>
            <a:ext uri="{FF2B5EF4-FFF2-40B4-BE49-F238E27FC236}">
              <a16:creationId xmlns:a16="http://schemas.microsoft.com/office/drawing/2014/main" xmlns="" id="{3A6E4109-9B7D-497B-B37D-6DD52B82BE65}"/>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33350"/>
    <xdr:sp macro="" textlink="">
      <xdr:nvSpPr>
        <xdr:cNvPr id="339" name="Rectangle 97">
          <a:extLst>
            <a:ext uri="{FF2B5EF4-FFF2-40B4-BE49-F238E27FC236}">
              <a16:creationId xmlns:a16="http://schemas.microsoft.com/office/drawing/2014/main" xmlns="" id="{4CE3D1CB-89A9-4ED1-BF12-43851BB4BA4F}"/>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33350"/>
    <xdr:sp macro="" textlink="">
      <xdr:nvSpPr>
        <xdr:cNvPr id="340" name="Rectangle 98">
          <a:extLst>
            <a:ext uri="{FF2B5EF4-FFF2-40B4-BE49-F238E27FC236}">
              <a16:creationId xmlns:a16="http://schemas.microsoft.com/office/drawing/2014/main" xmlns="" id="{30EB75D9-20D4-45C3-86F6-60273D8954D3}"/>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253</xdr:row>
      <xdr:rowOff>0</xdr:rowOff>
    </xdr:from>
    <xdr:ext cx="28534" cy="125227"/>
    <xdr:sp macro="" textlink="">
      <xdr:nvSpPr>
        <xdr:cNvPr id="341" name="Rectangle 463">
          <a:extLst>
            <a:ext uri="{FF2B5EF4-FFF2-40B4-BE49-F238E27FC236}">
              <a16:creationId xmlns:a16="http://schemas.microsoft.com/office/drawing/2014/main" xmlns="" id="{ADC0DF42-ABE6-4CED-A442-8763473097A9}"/>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253</xdr:row>
      <xdr:rowOff>0</xdr:rowOff>
    </xdr:from>
    <xdr:ext cx="28534" cy="125227"/>
    <xdr:sp macro="" textlink="">
      <xdr:nvSpPr>
        <xdr:cNvPr id="342" name="Rectangle 464">
          <a:extLst>
            <a:ext uri="{FF2B5EF4-FFF2-40B4-BE49-F238E27FC236}">
              <a16:creationId xmlns:a16="http://schemas.microsoft.com/office/drawing/2014/main" xmlns="" id="{72E19125-AB0B-491A-8380-9CD31763E4AB}"/>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253</xdr:row>
      <xdr:rowOff>0</xdr:rowOff>
    </xdr:from>
    <xdr:ext cx="0" cy="142875"/>
    <xdr:sp macro="" textlink="">
      <xdr:nvSpPr>
        <xdr:cNvPr id="343" name="Rectangle 101">
          <a:extLst>
            <a:ext uri="{FF2B5EF4-FFF2-40B4-BE49-F238E27FC236}">
              <a16:creationId xmlns:a16="http://schemas.microsoft.com/office/drawing/2014/main" xmlns="" id="{CFA67F6C-8D16-4EC3-8D93-069485288A41}"/>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44" name="Rectangle 102">
          <a:extLst>
            <a:ext uri="{FF2B5EF4-FFF2-40B4-BE49-F238E27FC236}">
              <a16:creationId xmlns:a16="http://schemas.microsoft.com/office/drawing/2014/main" xmlns="" id="{DD374FBF-85BF-484B-A717-7E8C37C51864}"/>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45" name="Rectangle 103">
          <a:extLst>
            <a:ext uri="{FF2B5EF4-FFF2-40B4-BE49-F238E27FC236}">
              <a16:creationId xmlns:a16="http://schemas.microsoft.com/office/drawing/2014/main" xmlns="" id="{96AB1C9A-1073-445D-BE2E-C141D7E6918F}"/>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46" name="Rectangle 104">
          <a:extLst>
            <a:ext uri="{FF2B5EF4-FFF2-40B4-BE49-F238E27FC236}">
              <a16:creationId xmlns:a16="http://schemas.microsoft.com/office/drawing/2014/main" xmlns="" id="{473111F1-CD41-498F-A5CC-FF240BD7D30D}"/>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47" name="Rectangle 105">
          <a:extLst>
            <a:ext uri="{FF2B5EF4-FFF2-40B4-BE49-F238E27FC236}">
              <a16:creationId xmlns:a16="http://schemas.microsoft.com/office/drawing/2014/main" xmlns="" id="{30B12992-B390-4AE1-9081-F0A9B2225CAC}"/>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48" name="Rectangle 106">
          <a:extLst>
            <a:ext uri="{FF2B5EF4-FFF2-40B4-BE49-F238E27FC236}">
              <a16:creationId xmlns:a16="http://schemas.microsoft.com/office/drawing/2014/main" xmlns="" id="{699D316A-F8E7-4F44-B68A-1BAB5770DE33}"/>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49" name="Rectangle 107">
          <a:extLst>
            <a:ext uri="{FF2B5EF4-FFF2-40B4-BE49-F238E27FC236}">
              <a16:creationId xmlns:a16="http://schemas.microsoft.com/office/drawing/2014/main" xmlns="" id="{C20353F6-6159-4E76-947B-12B0CC8EAA4B}"/>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33350"/>
    <xdr:sp macro="" textlink="">
      <xdr:nvSpPr>
        <xdr:cNvPr id="350" name="Rectangle 108">
          <a:extLst>
            <a:ext uri="{FF2B5EF4-FFF2-40B4-BE49-F238E27FC236}">
              <a16:creationId xmlns:a16="http://schemas.microsoft.com/office/drawing/2014/main" xmlns="" id="{3B394253-E352-4008-BC86-FC037E565CD5}"/>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33350"/>
    <xdr:sp macro="" textlink="">
      <xdr:nvSpPr>
        <xdr:cNvPr id="351" name="Rectangle 109">
          <a:extLst>
            <a:ext uri="{FF2B5EF4-FFF2-40B4-BE49-F238E27FC236}">
              <a16:creationId xmlns:a16="http://schemas.microsoft.com/office/drawing/2014/main" xmlns="" id="{72BBB542-74E6-4852-A8AD-01383B511506}"/>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52" name="Rectangle 110">
          <a:extLst>
            <a:ext uri="{FF2B5EF4-FFF2-40B4-BE49-F238E27FC236}">
              <a16:creationId xmlns:a16="http://schemas.microsoft.com/office/drawing/2014/main" xmlns="" id="{3EEFDA33-5ECB-4CF7-B184-88F54C69D119}"/>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253</xdr:row>
      <xdr:rowOff>0</xdr:rowOff>
    </xdr:from>
    <xdr:ext cx="0" cy="142875"/>
    <xdr:sp macro="" textlink="">
      <xdr:nvSpPr>
        <xdr:cNvPr id="353" name="Rectangle 111">
          <a:extLst>
            <a:ext uri="{FF2B5EF4-FFF2-40B4-BE49-F238E27FC236}">
              <a16:creationId xmlns:a16="http://schemas.microsoft.com/office/drawing/2014/main" xmlns="" id="{B8811992-EF23-4D8C-83E0-71F1D3243C3B}"/>
            </a:ext>
          </a:extLst>
        </xdr:cNvPr>
        <xdr:cNvSpPr>
          <a:spLocks noChangeArrowheads="1"/>
        </xdr:cNvSpPr>
      </xdr:nvSpPr>
      <xdr:spPr bwMode="auto">
        <a:xfrm>
          <a:off x="5810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253</xdr:row>
      <xdr:rowOff>0</xdr:rowOff>
    </xdr:from>
    <xdr:ext cx="0" cy="142875"/>
    <xdr:sp macro="" textlink="">
      <xdr:nvSpPr>
        <xdr:cNvPr id="354" name="Rectangle 112">
          <a:extLst>
            <a:ext uri="{FF2B5EF4-FFF2-40B4-BE49-F238E27FC236}">
              <a16:creationId xmlns:a16="http://schemas.microsoft.com/office/drawing/2014/main" xmlns="" id="{D49A86AB-29F6-4279-AEDE-4EB63FDF2386}"/>
            </a:ext>
          </a:extLst>
        </xdr:cNvPr>
        <xdr:cNvSpPr>
          <a:spLocks noChangeArrowheads="1"/>
        </xdr:cNvSpPr>
      </xdr:nvSpPr>
      <xdr:spPr bwMode="auto">
        <a:xfrm>
          <a:off x="5810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55" name="Rectangle 113">
          <a:extLst>
            <a:ext uri="{FF2B5EF4-FFF2-40B4-BE49-F238E27FC236}">
              <a16:creationId xmlns:a16="http://schemas.microsoft.com/office/drawing/2014/main" xmlns="" id="{379BDD87-3AB6-4F5E-A8E9-BA879F7DF53B}"/>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56" name="Rectangle 114">
          <a:extLst>
            <a:ext uri="{FF2B5EF4-FFF2-40B4-BE49-F238E27FC236}">
              <a16:creationId xmlns:a16="http://schemas.microsoft.com/office/drawing/2014/main" xmlns="" id="{F776EA58-BC1E-4360-9DD9-139447B8D35F}"/>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57" name="Rectangle 115">
          <a:extLst>
            <a:ext uri="{FF2B5EF4-FFF2-40B4-BE49-F238E27FC236}">
              <a16:creationId xmlns:a16="http://schemas.microsoft.com/office/drawing/2014/main" xmlns="" id="{FA635E05-32BB-4519-BC06-59C85530B6F4}"/>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58" name="Rectangle 116">
          <a:extLst>
            <a:ext uri="{FF2B5EF4-FFF2-40B4-BE49-F238E27FC236}">
              <a16:creationId xmlns:a16="http://schemas.microsoft.com/office/drawing/2014/main" xmlns="" id="{32E66122-B0C1-4CA2-B261-9D29040B7A27}"/>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59" name="Rectangle 117">
          <a:extLst>
            <a:ext uri="{FF2B5EF4-FFF2-40B4-BE49-F238E27FC236}">
              <a16:creationId xmlns:a16="http://schemas.microsoft.com/office/drawing/2014/main" xmlns="" id="{E16E8996-A7D1-4506-AB98-16BBBAC1AC78}"/>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60" name="Rectangle 118">
          <a:extLst>
            <a:ext uri="{FF2B5EF4-FFF2-40B4-BE49-F238E27FC236}">
              <a16:creationId xmlns:a16="http://schemas.microsoft.com/office/drawing/2014/main" xmlns="" id="{C79D541C-BFC3-46DE-A758-31FE0B9F513C}"/>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61" name="Rectangle 119">
          <a:extLst>
            <a:ext uri="{FF2B5EF4-FFF2-40B4-BE49-F238E27FC236}">
              <a16:creationId xmlns:a16="http://schemas.microsoft.com/office/drawing/2014/main" xmlns="" id="{049A221A-FD27-401C-B4D1-A90026C88A72}"/>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62" name="Rectangle 120">
          <a:extLst>
            <a:ext uri="{FF2B5EF4-FFF2-40B4-BE49-F238E27FC236}">
              <a16:creationId xmlns:a16="http://schemas.microsoft.com/office/drawing/2014/main" xmlns="" id="{D53B6BE5-B55D-4B8E-9AD9-E14AC6F5CB37}"/>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63" name="Rectangle 121">
          <a:extLst>
            <a:ext uri="{FF2B5EF4-FFF2-40B4-BE49-F238E27FC236}">
              <a16:creationId xmlns:a16="http://schemas.microsoft.com/office/drawing/2014/main" xmlns="" id="{568EC824-6C25-4296-B47C-6BFF90309382}"/>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64" name="Rectangle 122">
          <a:extLst>
            <a:ext uri="{FF2B5EF4-FFF2-40B4-BE49-F238E27FC236}">
              <a16:creationId xmlns:a16="http://schemas.microsoft.com/office/drawing/2014/main" xmlns="" id="{D3E0D214-809D-4C93-A7A1-6F13D2543A13}"/>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65" name="Rectangle 123">
          <a:extLst>
            <a:ext uri="{FF2B5EF4-FFF2-40B4-BE49-F238E27FC236}">
              <a16:creationId xmlns:a16="http://schemas.microsoft.com/office/drawing/2014/main" xmlns="" id="{C2A9762B-AAD2-4BD3-B36E-72D0D6AFD902}"/>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66" name="Rectangle 124">
          <a:extLst>
            <a:ext uri="{FF2B5EF4-FFF2-40B4-BE49-F238E27FC236}">
              <a16:creationId xmlns:a16="http://schemas.microsoft.com/office/drawing/2014/main" xmlns="" id="{81F85D6B-023D-4E8E-A627-98380D1D31FE}"/>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67" name="Rectangle 125">
          <a:extLst>
            <a:ext uri="{FF2B5EF4-FFF2-40B4-BE49-F238E27FC236}">
              <a16:creationId xmlns:a16="http://schemas.microsoft.com/office/drawing/2014/main" xmlns="" id="{034FB55F-721E-48CC-B793-2CE4FFD9EC7B}"/>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33350"/>
    <xdr:sp macro="" textlink="">
      <xdr:nvSpPr>
        <xdr:cNvPr id="368" name="Rectangle 126">
          <a:extLst>
            <a:ext uri="{FF2B5EF4-FFF2-40B4-BE49-F238E27FC236}">
              <a16:creationId xmlns:a16="http://schemas.microsoft.com/office/drawing/2014/main" xmlns="" id="{C5A03ED0-5334-4D03-B0BF-D79691368DDC}"/>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69" name="Rectangle 127">
          <a:extLst>
            <a:ext uri="{FF2B5EF4-FFF2-40B4-BE49-F238E27FC236}">
              <a16:creationId xmlns:a16="http://schemas.microsoft.com/office/drawing/2014/main" xmlns="" id="{0669A8D5-649D-4FB9-8167-7FA0396E210D}"/>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70" name="Rectangle 128">
          <a:extLst>
            <a:ext uri="{FF2B5EF4-FFF2-40B4-BE49-F238E27FC236}">
              <a16:creationId xmlns:a16="http://schemas.microsoft.com/office/drawing/2014/main" xmlns="" id="{59169992-84DA-4F55-A703-C2A1B5FECEE8}"/>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71" name="Rectangle 129">
          <a:extLst>
            <a:ext uri="{FF2B5EF4-FFF2-40B4-BE49-F238E27FC236}">
              <a16:creationId xmlns:a16="http://schemas.microsoft.com/office/drawing/2014/main" xmlns="" id="{D1EF964E-A502-4396-8C4F-95AE8E823876}"/>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72" name="Rectangle 130">
          <a:extLst>
            <a:ext uri="{FF2B5EF4-FFF2-40B4-BE49-F238E27FC236}">
              <a16:creationId xmlns:a16="http://schemas.microsoft.com/office/drawing/2014/main" xmlns="" id="{AE3B001A-0BFD-4454-B215-3B4DA0635570}"/>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73" name="Rectangle 131">
          <a:extLst>
            <a:ext uri="{FF2B5EF4-FFF2-40B4-BE49-F238E27FC236}">
              <a16:creationId xmlns:a16="http://schemas.microsoft.com/office/drawing/2014/main" xmlns="" id="{F661CD02-DE77-4C7F-8B7A-E183B2D02DBE}"/>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253</xdr:row>
      <xdr:rowOff>0</xdr:rowOff>
    </xdr:from>
    <xdr:ext cx="0" cy="142875"/>
    <xdr:sp macro="" textlink="">
      <xdr:nvSpPr>
        <xdr:cNvPr id="374" name="Rectangle 132">
          <a:extLst>
            <a:ext uri="{FF2B5EF4-FFF2-40B4-BE49-F238E27FC236}">
              <a16:creationId xmlns:a16="http://schemas.microsoft.com/office/drawing/2014/main" xmlns="" id="{5C502654-DF36-49C9-951A-CC06DBDF6E20}"/>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81</xdr:row>
      <xdr:rowOff>0</xdr:rowOff>
    </xdr:from>
    <xdr:to>
      <xdr:col>1</xdr:col>
      <xdr:colOff>76200</xdr:colOff>
      <xdr:row>81</xdr:row>
      <xdr:rowOff>133350</xdr:rowOff>
    </xdr:to>
    <xdr:sp macro="" textlink="">
      <xdr:nvSpPr>
        <xdr:cNvPr id="2" name="Rectangle 9">
          <a:extLst>
            <a:ext uri="{FF2B5EF4-FFF2-40B4-BE49-F238E27FC236}">
              <a16:creationId xmlns:a16="http://schemas.microsoft.com/office/drawing/2014/main" xmlns="" id="{037A8171-2114-44F4-80EB-C16DD6F3E01B}"/>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133350</xdr:rowOff>
    </xdr:to>
    <xdr:sp macro="" textlink="">
      <xdr:nvSpPr>
        <xdr:cNvPr id="3" name="Rectangle 10">
          <a:extLst>
            <a:ext uri="{FF2B5EF4-FFF2-40B4-BE49-F238E27FC236}">
              <a16:creationId xmlns:a16="http://schemas.microsoft.com/office/drawing/2014/main" xmlns="" id="{3DCD0015-C21D-4F88-93F4-1516263E49FE}"/>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81</xdr:row>
      <xdr:rowOff>0</xdr:rowOff>
    </xdr:from>
    <xdr:to>
      <xdr:col>1</xdr:col>
      <xdr:colOff>266700</xdr:colOff>
      <xdr:row>81</xdr:row>
      <xdr:rowOff>133350</xdr:rowOff>
    </xdr:to>
    <xdr:sp macro="" textlink="">
      <xdr:nvSpPr>
        <xdr:cNvPr id="4" name="Rectangle 11">
          <a:extLst>
            <a:ext uri="{FF2B5EF4-FFF2-40B4-BE49-F238E27FC236}">
              <a16:creationId xmlns:a16="http://schemas.microsoft.com/office/drawing/2014/main" xmlns="" id="{EE465D07-5E5B-4D33-AC1B-7C170D956899}"/>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81</xdr:row>
      <xdr:rowOff>0</xdr:rowOff>
    </xdr:from>
    <xdr:to>
      <xdr:col>1</xdr:col>
      <xdr:colOff>266700</xdr:colOff>
      <xdr:row>81</xdr:row>
      <xdr:rowOff>133350</xdr:rowOff>
    </xdr:to>
    <xdr:sp macro="" textlink="">
      <xdr:nvSpPr>
        <xdr:cNvPr id="5" name="Rectangle 12">
          <a:extLst>
            <a:ext uri="{FF2B5EF4-FFF2-40B4-BE49-F238E27FC236}">
              <a16:creationId xmlns:a16="http://schemas.microsoft.com/office/drawing/2014/main" xmlns="" id="{5EFC65C3-EAA7-4A1F-9957-70185C86E583}"/>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81</xdr:row>
      <xdr:rowOff>0</xdr:rowOff>
    </xdr:from>
    <xdr:to>
      <xdr:col>1</xdr:col>
      <xdr:colOff>266700</xdr:colOff>
      <xdr:row>81</xdr:row>
      <xdr:rowOff>133350</xdr:rowOff>
    </xdr:to>
    <xdr:sp macro="" textlink="">
      <xdr:nvSpPr>
        <xdr:cNvPr id="6" name="Rectangle 13">
          <a:extLst>
            <a:ext uri="{FF2B5EF4-FFF2-40B4-BE49-F238E27FC236}">
              <a16:creationId xmlns:a16="http://schemas.microsoft.com/office/drawing/2014/main" xmlns="" id="{858A9AC8-F65C-4122-8EA2-58AF515A6ABF}"/>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81</xdr:row>
      <xdr:rowOff>0</xdr:rowOff>
    </xdr:from>
    <xdr:to>
      <xdr:col>1</xdr:col>
      <xdr:colOff>266700</xdr:colOff>
      <xdr:row>81</xdr:row>
      <xdr:rowOff>133350</xdr:rowOff>
    </xdr:to>
    <xdr:sp macro="" textlink="">
      <xdr:nvSpPr>
        <xdr:cNvPr id="7" name="Rectangle 14">
          <a:extLst>
            <a:ext uri="{FF2B5EF4-FFF2-40B4-BE49-F238E27FC236}">
              <a16:creationId xmlns:a16="http://schemas.microsoft.com/office/drawing/2014/main" xmlns="" id="{5C0DB017-2972-4241-BD77-8FBB7855D288}"/>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81</xdr:row>
      <xdr:rowOff>0</xdr:rowOff>
    </xdr:from>
    <xdr:to>
      <xdr:col>1</xdr:col>
      <xdr:colOff>266700</xdr:colOff>
      <xdr:row>81</xdr:row>
      <xdr:rowOff>133350</xdr:rowOff>
    </xdr:to>
    <xdr:sp macro="" textlink="">
      <xdr:nvSpPr>
        <xdr:cNvPr id="8" name="Rectangle 15">
          <a:extLst>
            <a:ext uri="{FF2B5EF4-FFF2-40B4-BE49-F238E27FC236}">
              <a16:creationId xmlns:a16="http://schemas.microsoft.com/office/drawing/2014/main" xmlns="" id="{24899496-C1C5-454D-904B-5796BBD5F37C}"/>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81</xdr:row>
      <xdr:rowOff>0</xdr:rowOff>
    </xdr:from>
    <xdr:to>
      <xdr:col>1</xdr:col>
      <xdr:colOff>266700</xdr:colOff>
      <xdr:row>81</xdr:row>
      <xdr:rowOff>133350</xdr:rowOff>
    </xdr:to>
    <xdr:sp macro="" textlink="">
      <xdr:nvSpPr>
        <xdr:cNvPr id="9" name="Rectangle 16">
          <a:extLst>
            <a:ext uri="{FF2B5EF4-FFF2-40B4-BE49-F238E27FC236}">
              <a16:creationId xmlns:a16="http://schemas.microsoft.com/office/drawing/2014/main" xmlns="" id="{6F8C95FD-AA96-4944-9A5B-70349C25FE19}"/>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81</xdr:row>
      <xdr:rowOff>0</xdr:rowOff>
    </xdr:from>
    <xdr:to>
      <xdr:col>1</xdr:col>
      <xdr:colOff>266700</xdr:colOff>
      <xdr:row>81</xdr:row>
      <xdr:rowOff>133350</xdr:rowOff>
    </xdr:to>
    <xdr:sp macro="" textlink="">
      <xdr:nvSpPr>
        <xdr:cNvPr id="10" name="Rectangle 17">
          <a:extLst>
            <a:ext uri="{FF2B5EF4-FFF2-40B4-BE49-F238E27FC236}">
              <a16:creationId xmlns:a16="http://schemas.microsoft.com/office/drawing/2014/main" xmlns="" id="{8309D803-1C0C-443E-816B-CC267AC8972C}"/>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81</xdr:row>
      <xdr:rowOff>0</xdr:rowOff>
    </xdr:from>
    <xdr:to>
      <xdr:col>1</xdr:col>
      <xdr:colOff>266700</xdr:colOff>
      <xdr:row>81</xdr:row>
      <xdr:rowOff>133350</xdr:rowOff>
    </xdr:to>
    <xdr:sp macro="" textlink="">
      <xdr:nvSpPr>
        <xdr:cNvPr id="11" name="Rectangle 18">
          <a:extLst>
            <a:ext uri="{FF2B5EF4-FFF2-40B4-BE49-F238E27FC236}">
              <a16:creationId xmlns:a16="http://schemas.microsoft.com/office/drawing/2014/main" xmlns="" id="{87D7D3FB-0AEA-4107-A2A2-B9CEE82B790F}"/>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81</xdr:row>
      <xdr:rowOff>0</xdr:rowOff>
    </xdr:from>
    <xdr:to>
      <xdr:col>1</xdr:col>
      <xdr:colOff>266700</xdr:colOff>
      <xdr:row>81</xdr:row>
      <xdr:rowOff>133350</xdr:rowOff>
    </xdr:to>
    <xdr:sp macro="" textlink="">
      <xdr:nvSpPr>
        <xdr:cNvPr id="12" name="Rectangle 19">
          <a:extLst>
            <a:ext uri="{FF2B5EF4-FFF2-40B4-BE49-F238E27FC236}">
              <a16:creationId xmlns:a16="http://schemas.microsoft.com/office/drawing/2014/main" xmlns="" id="{D9EDAC53-B23B-4297-ABD0-66C66E5B9A69}"/>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81</xdr:row>
      <xdr:rowOff>0</xdr:rowOff>
    </xdr:from>
    <xdr:to>
      <xdr:col>1</xdr:col>
      <xdr:colOff>266700</xdr:colOff>
      <xdr:row>81</xdr:row>
      <xdr:rowOff>133350</xdr:rowOff>
    </xdr:to>
    <xdr:sp macro="" textlink="">
      <xdr:nvSpPr>
        <xdr:cNvPr id="13" name="Rectangle 20">
          <a:extLst>
            <a:ext uri="{FF2B5EF4-FFF2-40B4-BE49-F238E27FC236}">
              <a16:creationId xmlns:a16="http://schemas.microsoft.com/office/drawing/2014/main" xmlns="" id="{CF6BDAC1-3845-4F2E-A143-E045EDAC335D}"/>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133350</xdr:rowOff>
    </xdr:to>
    <xdr:sp macro="" textlink="">
      <xdr:nvSpPr>
        <xdr:cNvPr id="14" name="Rectangle 21">
          <a:extLst>
            <a:ext uri="{FF2B5EF4-FFF2-40B4-BE49-F238E27FC236}">
              <a16:creationId xmlns:a16="http://schemas.microsoft.com/office/drawing/2014/main" xmlns="" id="{D3B50299-5E10-4C3C-9B5A-595D1CCD8B90}"/>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133350</xdr:rowOff>
    </xdr:to>
    <xdr:sp macro="" textlink="">
      <xdr:nvSpPr>
        <xdr:cNvPr id="15" name="Rectangle 22">
          <a:extLst>
            <a:ext uri="{FF2B5EF4-FFF2-40B4-BE49-F238E27FC236}">
              <a16:creationId xmlns:a16="http://schemas.microsoft.com/office/drawing/2014/main" xmlns="" id="{2C1B157B-78C0-49F1-AB93-444166763241}"/>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133350</xdr:rowOff>
    </xdr:to>
    <xdr:sp macro="" textlink="">
      <xdr:nvSpPr>
        <xdr:cNvPr id="16" name="Rectangle 23">
          <a:extLst>
            <a:ext uri="{FF2B5EF4-FFF2-40B4-BE49-F238E27FC236}">
              <a16:creationId xmlns:a16="http://schemas.microsoft.com/office/drawing/2014/main" xmlns="" id="{038269C0-BDC8-46AD-ABBC-6E8CECF0DC96}"/>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133350</xdr:rowOff>
    </xdr:to>
    <xdr:sp macro="" textlink="">
      <xdr:nvSpPr>
        <xdr:cNvPr id="17" name="Rectangle 24">
          <a:extLst>
            <a:ext uri="{FF2B5EF4-FFF2-40B4-BE49-F238E27FC236}">
              <a16:creationId xmlns:a16="http://schemas.microsoft.com/office/drawing/2014/main" xmlns="" id="{5C0C75F7-2416-4D1E-9C9F-25D0FD0165AA}"/>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81</xdr:row>
      <xdr:rowOff>0</xdr:rowOff>
    </xdr:from>
    <xdr:ext cx="28534" cy="125227"/>
    <xdr:sp macro="" textlink="">
      <xdr:nvSpPr>
        <xdr:cNvPr id="18" name="Rectangle 389">
          <a:extLst>
            <a:ext uri="{FF2B5EF4-FFF2-40B4-BE49-F238E27FC236}">
              <a16:creationId xmlns:a16="http://schemas.microsoft.com/office/drawing/2014/main" xmlns="" id="{F489D309-BE07-4F29-8CFA-85AAB5B1FDA9}"/>
            </a:ext>
          </a:extLst>
        </xdr:cNvPr>
        <xdr:cNvSpPr>
          <a:spLocks noChangeArrowheads="1"/>
        </xdr:cNvSpPr>
      </xdr:nvSpPr>
      <xdr:spPr bwMode="auto">
        <a:xfrm>
          <a:off x="552450" y="689895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81</xdr:row>
      <xdr:rowOff>0</xdr:rowOff>
    </xdr:from>
    <xdr:to>
      <xdr:col>1</xdr:col>
      <xdr:colOff>76200</xdr:colOff>
      <xdr:row>81</xdr:row>
      <xdr:rowOff>142875</xdr:rowOff>
    </xdr:to>
    <xdr:sp macro="" textlink="">
      <xdr:nvSpPr>
        <xdr:cNvPr id="19" name="Rectangle 26">
          <a:extLst>
            <a:ext uri="{FF2B5EF4-FFF2-40B4-BE49-F238E27FC236}">
              <a16:creationId xmlns:a16="http://schemas.microsoft.com/office/drawing/2014/main" xmlns="" id="{F48D97B0-646A-421B-BE06-57C8FF1366ED}"/>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81</xdr:row>
      <xdr:rowOff>0</xdr:rowOff>
    </xdr:from>
    <xdr:ext cx="28534" cy="125227"/>
    <xdr:sp macro="" textlink="">
      <xdr:nvSpPr>
        <xdr:cNvPr id="20" name="Rectangle 391">
          <a:extLst>
            <a:ext uri="{FF2B5EF4-FFF2-40B4-BE49-F238E27FC236}">
              <a16:creationId xmlns:a16="http://schemas.microsoft.com/office/drawing/2014/main" xmlns="" id="{6D43C23E-917B-44C9-9F18-F57344D369AB}"/>
            </a:ext>
          </a:extLst>
        </xdr:cNvPr>
        <xdr:cNvSpPr>
          <a:spLocks noChangeArrowheads="1"/>
        </xdr:cNvSpPr>
      </xdr:nvSpPr>
      <xdr:spPr bwMode="auto">
        <a:xfrm>
          <a:off x="552450" y="689895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81</xdr:row>
      <xdr:rowOff>0</xdr:rowOff>
    </xdr:from>
    <xdr:to>
      <xdr:col>1</xdr:col>
      <xdr:colOff>76200</xdr:colOff>
      <xdr:row>81</xdr:row>
      <xdr:rowOff>142875</xdr:rowOff>
    </xdr:to>
    <xdr:sp macro="" textlink="">
      <xdr:nvSpPr>
        <xdr:cNvPr id="21" name="Rectangle 28">
          <a:extLst>
            <a:ext uri="{FF2B5EF4-FFF2-40B4-BE49-F238E27FC236}">
              <a16:creationId xmlns:a16="http://schemas.microsoft.com/office/drawing/2014/main" xmlns="" id="{FA6F3F07-BD92-4402-B351-03BB1EB950F6}"/>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22" name="Rectangle 29">
          <a:extLst>
            <a:ext uri="{FF2B5EF4-FFF2-40B4-BE49-F238E27FC236}">
              <a16:creationId xmlns:a16="http://schemas.microsoft.com/office/drawing/2014/main" xmlns="" id="{B808199D-BE16-4FD0-B29E-DDD93F99EA2D}"/>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23" name="Rectangle 30">
          <a:extLst>
            <a:ext uri="{FF2B5EF4-FFF2-40B4-BE49-F238E27FC236}">
              <a16:creationId xmlns:a16="http://schemas.microsoft.com/office/drawing/2014/main" xmlns="" id="{2297E569-064A-4A21-9D5C-71AC3324ED72}"/>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24" name="Rectangle 31">
          <a:extLst>
            <a:ext uri="{FF2B5EF4-FFF2-40B4-BE49-F238E27FC236}">
              <a16:creationId xmlns:a16="http://schemas.microsoft.com/office/drawing/2014/main" xmlns="" id="{55D910E1-5E34-47D6-AE7B-24153BA30240}"/>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25" name="Rectangle 32">
          <a:extLst>
            <a:ext uri="{FF2B5EF4-FFF2-40B4-BE49-F238E27FC236}">
              <a16:creationId xmlns:a16="http://schemas.microsoft.com/office/drawing/2014/main" xmlns="" id="{75849E11-5328-48BA-9B23-597D895135BB}"/>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26" name="Rectangle 33">
          <a:extLst>
            <a:ext uri="{FF2B5EF4-FFF2-40B4-BE49-F238E27FC236}">
              <a16:creationId xmlns:a16="http://schemas.microsoft.com/office/drawing/2014/main" xmlns="" id="{3FD28B2C-38AE-4459-9A5A-20F8811309CC}"/>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27" name="Rectangle 34">
          <a:extLst>
            <a:ext uri="{FF2B5EF4-FFF2-40B4-BE49-F238E27FC236}">
              <a16:creationId xmlns:a16="http://schemas.microsoft.com/office/drawing/2014/main" xmlns="" id="{845164C9-54AD-43C7-B981-F753D797D342}"/>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133350</xdr:rowOff>
    </xdr:to>
    <xdr:sp macro="" textlink="">
      <xdr:nvSpPr>
        <xdr:cNvPr id="28" name="Rectangle 35">
          <a:extLst>
            <a:ext uri="{FF2B5EF4-FFF2-40B4-BE49-F238E27FC236}">
              <a16:creationId xmlns:a16="http://schemas.microsoft.com/office/drawing/2014/main" xmlns="" id="{7A1948D4-6699-45B5-88A8-321C15A8C159}"/>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133350</xdr:rowOff>
    </xdr:to>
    <xdr:sp macro="" textlink="">
      <xdr:nvSpPr>
        <xdr:cNvPr id="29" name="Rectangle 36">
          <a:extLst>
            <a:ext uri="{FF2B5EF4-FFF2-40B4-BE49-F238E27FC236}">
              <a16:creationId xmlns:a16="http://schemas.microsoft.com/office/drawing/2014/main" xmlns="" id="{0A5588DF-4B79-4A13-8469-1C91A174E018}"/>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81</xdr:row>
      <xdr:rowOff>0</xdr:rowOff>
    </xdr:from>
    <xdr:ext cx="28534" cy="125227"/>
    <xdr:sp macro="" textlink="">
      <xdr:nvSpPr>
        <xdr:cNvPr id="30" name="Rectangle 401">
          <a:extLst>
            <a:ext uri="{FF2B5EF4-FFF2-40B4-BE49-F238E27FC236}">
              <a16:creationId xmlns:a16="http://schemas.microsoft.com/office/drawing/2014/main" xmlns="" id="{088D0450-0444-4528-923A-01C51BB83BF3}"/>
            </a:ext>
          </a:extLst>
        </xdr:cNvPr>
        <xdr:cNvSpPr>
          <a:spLocks noChangeArrowheads="1"/>
        </xdr:cNvSpPr>
      </xdr:nvSpPr>
      <xdr:spPr bwMode="auto">
        <a:xfrm>
          <a:off x="552450" y="689895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81</xdr:row>
      <xdr:rowOff>0</xdr:rowOff>
    </xdr:from>
    <xdr:ext cx="28534" cy="125227"/>
    <xdr:sp macro="" textlink="">
      <xdr:nvSpPr>
        <xdr:cNvPr id="31" name="Rectangle 402">
          <a:extLst>
            <a:ext uri="{FF2B5EF4-FFF2-40B4-BE49-F238E27FC236}">
              <a16:creationId xmlns:a16="http://schemas.microsoft.com/office/drawing/2014/main" xmlns="" id="{6219B456-6017-4337-9214-F0279F220E3D}"/>
            </a:ext>
          </a:extLst>
        </xdr:cNvPr>
        <xdr:cNvSpPr>
          <a:spLocks noChangeArrowheads="1"/>
        </xdr:cNvSpPr>
      </xdr:nvSpPr>
      <xdr:spPr bwMode="auto">
        <a:xfrm>
          <a:off x="552450" y="689895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81</xdr:row>
      <xdr:rowOff>0</xdr:rowOff>
    </xdr:from>
    <xdr:to>
      <xdr:col>1</xdr:col>
      <xdr:colOff>76200</xdr:colOff>
      <xdr:row>81</xdr:row>
      <xdr:rowOff>142875</xdr:rowOff>
    </xdr:to>
    <xdr:sp macro="" textlink="">
      <xdr:nvSpPr>
        <xdr:cNvPr id="32" name="Rectangle 39">
          <a:extLst>
            <a:ext uri="{FF2B5EF4-FFF2-40B4-BE49-F238E27FC236}">
              <a16:creationId xmlns:a16="http://schemas.microsoft.com/office/drawing/2014/main" xmlns="" id="{BF8CF759-1F22-47CE-8CB2-B53C7B4FB3CE}"/>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33" name="Rectangle 40">
          <a:extLst>
            <a:ext uri="{FF2B5EF4-FFF2-40B4-BE49-F238E27FC236}">
              <a16:creationId xmlns:a16="http://schemas.microsoft.com/office/drawing/2014/main" xmlns="" id="{AE7DB8F2-96A0-4F08-8782-109B8547E032}"/>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34" name="Rectangle 41">
          <a:extLst>
            <a:ext uri="{FF2B5EF4-FFF2-40B4-BE49-F238E27FC236}">
              <a16:creationId xmlns:a16="http://schemas.microsoft.com/office/drawing/2014/main" xmlns="" id="{387D6B3B-7AD4-4B08-8F90-D27CDD29407A}"/>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35" name="Rectangle 42">
          <a:extLst>
            <a:ext uri="{FF2B5EF4-FFF2-40B4-BE49-F238E27FC236}">
              <a16:creationId xmlns:a16="http://schemas.microsoft.com/office/drawing/2014/main" xmlns="" id="{DCB8316A-C709-429A-A9A3-140BEE7A645F}"/>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36" name="Rectangle 43">
          <a:extLst>
            <a:ext uri="{FF2B5EF4-FFF2-40B4-BE49-F238E27FC236}">
              <a16:creationId xmlns:a16="http://schemas.microsoft.com/office/drawing/2014/main" xmlns="" id="{E708DAFD-7152-47F0-A568-51290EBF35EA}"/>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37" name="Rectangle 44">
          <a:extLst>
            <a:ext uri="{FF2B5EF4-FFF2-40B4-BE49-F238E27FC236}">
              <a16:creationId xmlns:a16="http://schemas.microsoft.com/office/drawing/2014/main" xmlns="" id="{6F252063-5509-406F-BD26-B21E94717D65}"/>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38" name="Rectangle 45">
          <a:extLst>
            <a:ext uri="{FF2B5EF4-FFF2-40B4-BE49-F238E27FC236}">
              <a16:creationId xmlns:a16="http://schemas.microsoft.com/office/drawing/2014/main" xmlns="" id="{2954E533-6A25-4736-94F3-2C76CE6D5402}"/>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133350</xdr:rowOff>
    </xdr:to>
    <xdr:sp macro="" textlink="">
      <xdr:nvSpPr>
        <xdr:cNvPr id="39" name="Rectangle 46">
          <a:extLst>
            <a:ext uri="{FF2B5EF4-FFF2-40B4-BE49-F238E27FC236}">
              <a16:creationId xmlns:a16="http://schemas.microsoft.com/office/drawing/2014/main" xmlns="" id="{E362A496-96B3-4D8F-9B24-800112336D67}"/>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133350</xdr:rowOff>
    </xdr:to>
    <xdr:sp macro="" textlink="">
      <xdr:nvSpPr>
        <xdr:cNvPr id="40" name="Rectangle 47">
          <a:extLst>
            <a:ext uri="{FF2B5EF4-FFF2-40B4-BE49-F238E27FC236}">
              <a16:creationId xmlns:a16="http://schemas.microsoft.com/office/drawing/2014/main" xmlns="" id="{91461A28-D3A0-4934-B4B7-52AD38C8D55E}"/>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41" name="Rectangle 48">
          <a:extLst>
            <a:ext uri="{FF2B5EF4-FFF2-40B4-BE49-F238E27FC236}">
              <a16:creationId xmlns:a16="http://schemas.microsoft.com/office/drawing/2014/main" xmlns="" id="{FAD94AE0-AFE8-4E50-BBAB-52172EB910E6}"/>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81</xdr:row>
      <xdr:rowOff>0</xdr:rowOff>
    </xdr:from>
    <xdr:to>
      <xdr:col>1</xdr:col>
      <xdr:colOff>114300</xdr:colOff>
      <xdr:row>81</xdr:row>
      <xdr:rowOff>142875</xdr:rowOff>
    </xdr:to>
    <xdr:sp macro="" textlink="">
      <xdr:nvSpPr>
        <xdr:cNvPr id="42" name="Rectangle 49">
          <a:extLst>
            <a:ext uri="{FF2B5EF4-FFF2-40B4-BE49-F238E27FC236}">
              <a16:creationId xmlns:a16="http://schemas.microsoft.com/office/drawing/2014/main" xmlns="" id="{51B752BB-ED01-4D01-B73D-E5AADE2AB1B8}"/>
            </a:ext>
          </a:extLst>
        </xdr:cNvPr>
        <xdr:cNvSpPr>
          <a:spLocks noChangeArrowheads="1"/>
        </xdr:cNvSpPr>
      </xdr:nvSpPr>
      <xdr:spPr bwMode="auto">
        <a:xfrm>
          <a:off x="5810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81</xdr:row>
      <xdr:rowOff>0</xdr:rowOff>
    </xdr:from>
    <xdr:to>
      <xdr:col>1</xdr:col>
      <xdr:colOff>114300</xdr:colOff>
      <xdr:row>81</xdr:row>
      <xdr:rowOff>142875</xdr:rowOff>
    </xdr:to>
    <xdr:sp macro="" textlink="">
      <xdr:nvSpPr>
        <xdr:cNvPr id="43" name="Rectangle 50">
          <a:extLst>
            <a:ext uri="{FF2B5EF4-FFF2-40B4-BE49-F238E27FC236}">
              <a16:creationId xmlns:a16="http://schemas.microsoft.com/office/drawing/2014/main" xmlns="" id="{7C69BEBE-945F-4E86-BDFD-57E0B9584316}"/>
            </a:ext>
          </a:extLst>
        </xdr:cNvPr>
        <xdr:cNvSpPr>
          <a:spLocks noChangeArrowheads="1"/>
        </xdr:cNvSpPr>
      </xdr:nvSpPr>
      <xdr:spPr bwMode="auto">
        <a:xfrm>
          <a:off x="5810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44" name="Rectangle 51">
          <a:extLst>
            <a:ext uri="{FF2B5EF4-FFF2-40B4-BE49-F238E27FC236}">
              <a16:creationId xmlns:a16="http://schemas.microsoft.com/office/drawing/2014/main" xmlns="" id="{F1A4BC0A-768F-423A-93AF-F455578DB68C}"/>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45" name="Rectangle 52">
          <a:extLst>
            <a:ext uri="{FF2B5EF4-FFF2-40B4-BE49-F238E27FC236}">
              <a16:creationId xmlns:a16="http://schemas.microsoft.com/office/drawing/2014/main" xmlns="" id="{D5AD2585-DF6E-44F9-B02C-B4BF8C4A8D3C}"/>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46" name="Rectangle 53">
          <a:extLst>
            <a:ext uri="{FF2B5EF4-FFF2-40B4-BE49-F238E27FC236}">
              <a16:creationId xmlns:a16="http://schemas.microsoft.com/office/drawing/2014/main" xmlns="" id="{7AAF2CE1-2E59-4BEC-A243-5305489CB2FA}"/>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47" name="Rectangle 54">
          <a:extLst>
            <a:ext uri="{FF2B5EF4-FFF2-40B4-BE49-F238E27FC236}">
              <a16:creationId xmlns:a16="http://schemas.microsoft.com/office/drawing/2014/main" xmlns="" id="{90CBECAF-A678-4ECB-BD0E-EC1F92C5F25B}"/>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48" name="Rectangle 55">
          <a:extLst>
            <a:ext uri="{FF2B5EF4-FFF2-40B4-BE49-F238E27FC236}">
              <a16:creationId xmlns:a16="http://schemas.microsoft.com/office/drawing/2014/main" xmlns="" id="{A27F75CE-795D-4C79-A368-96CAD33CB626}"/>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49" name="Rectangle 56">
          <a:extLst>
            <a:ext uri="{FF2B5EF4-FFF2-40B4-BE49-F238E27FC236}">
              <a16:creationId xmlns:a16="http://schemas.microsoft.com/office/drawing/2014/main" xmlns="" id="{0E5CE323-2ADA-4BAE-8C17-0F9DDCC82626}"/>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50" name="Rectangle 57">
          <a:extLst>
            <a:ext uri="{FF2B5EF4-FFF2-40B4-BE49-F238E27FC236}">
              <a16:creationId xmlns:a16="http://schemas.microsoft.com/office/drawing/2014/main" xmlns="" id="{AE9725A0-B2E7-4CB6-B7C0-51681DFBF6C7}"/>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51" name="Rectangle 58">
          <a:extLst>
            <a:ext uri="{FF2B5EF4-FFF2-40B4-BE49-F238E27FC236}">
              <a16:creationId xmlns:a16="http://schemas.microsoft.com/office/drawing/2014/main" xmlns="" id="{905521D4-C415-475B-955D-DF25AA8C8ACD}"/>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52" name="Rectangle 59">
          <a:extLst>
            <a:ext uri="{FF2B5EF4-FFF2-40B4-BE49-F238E27FC236}">
              <a16:creationId xmlns:a16="http://schemas.microsoft.com/office/drawing/2014/main" xmlns="" id="{1AED2BAF-646E-4575-B6B3-9C95573ED755}"/>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53" name="Rectangle 60">
          <a:extLst>
            <a:ext uri="{FF2B5EF4-FFF2-40B4-BE49-F238E27FC236}">
              <a16:creationId xmlns:a16="http://schemas.microsoft.com/office/drawing/2014/main" xmlns="" id="{6D195626-8C4A-4921-99F0-98603C0B0961}"/>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54" name="Rectangle 61">
          <a:extLst>
            <a:ext uri="{FF2B5EF4-FFF2-40B4-BE49-F238E27FC236}">
              <a16:creationId xmlns:a16="http://schemas.microsoft.com/office/drawing/2014/main" xmlns="" id="{87126955-FF96-41BF-A855-FB70AF3C1DEB}"/>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55" name="Rectangle 62">
          <a:extLst>
            <a:ext uri="{FF2B5EF4-FFF2-40B4-BE49-F238E27FC236}">
              <a16:creationId xmlns:a16="http://schemas.microsoft.com/office/drawing/2014/main" xmlns="" id="{8529ED18-66A9-4965-BD0F-A8C482B2756E}"/>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56" name="Rectangle 63">
          <a:extLst>
            <a:ext uri="{FF2B5EF4-FFF2-40B4-BE49-F238E27FC236}">
              <a16:creationId xmlns:a16="http://schemas.microsoft.com/office/drawing/2014/main" xmlns="" id="{A6C78ADE-5456-4B3F-8C9E-7DCF8AC5828A}"/>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133350</xdr:rowOff>
    </xdr:to>
    <xdr:sp macro="" textlink="">
      <xdr:nvSpPr>
        <xdr:cNvPr id="57" name="Rectangle 64">
          <a:extLst>
            <a:ext uri="{FF2B5EF4-FFF2-40B4-BE49-F238E27FC236}">
              <a16:creationId xmlns:a16="http://schemas.microsoft.com/office/drawing/2014/main" xmlns="" id="{6A91F11D-C832-4B91-8805-F436CA538CEA}"/>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58" name="Rectangle 65">
          <a:extLst>
            <a:ext uri="{FF2B5EF4-FFF2-40B4-BE49-F238E27FC236}">
              <a16:creationId xmlns:a16="http://schemas.microsoft.com/office/drawing/2014/main" xmlns="" id="{708E8F26-B8C4-4A04-ABAF-785FE0383CEB}"/>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59" name="Rectangle 66">
          <a:extLst>
            <a:ext uri="{FF2B5EF4-FFF2-40B4-BE49-F238E27FC236}">
              <a16:creationId xmlns:a16="http://schemas.microsoft.com/office/drawing/2014/main" xmlns="" id="{4D9A7343-D547-4AD6-A87E-27B45C51AEAB}"/>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60" name="Rectangle 67">
          <a:extLst>
            <a:ext uri="{FF2B5EF4-FFF2-40B4-BE49-F238E27FC236}">
              <a16:creationId xmlns:a16="http://schemas.microsoft.com/office/drawing/2014/main" xmlns="" id="{1C91BF6B-D9AC-4B90-B00D-ADF27571EADE}"/>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61" name="Rectangle 68">
          <a:extLst>
            <a:ext uri="{FF2B5EF4-FFF2-40B4-BE49-F238E27FC236}">
              <a16:creationId xmlns:a16="http://schemas.microsoft.com/office/drawing/2014/main" xmlns="" id="{B9C9B836-B3F0-4BA5-9207-91662E7CCD45}"/>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62" name="Rectangle 69">
          <a:extLst>
            <a:ext uri="{FF2B5EF4-FFF2-40B4-BE49-F238E27FC236}">
              <a16:creationId xmlns:a16="http://schemas.microsoft.com/office/drawing/2014/main" xmlns="" id="{1C48FCBC-C71B-4426-A527-A53FF66D3AAF}"/>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63" name="Rectangle 70">
          <a:extLst>
            <a:ext uri="{FF2B5EF4-FFF2-40B4-BE49-F238E27FC236}">
              <a16:creationId xmlns:a16="http://schemas.microsoft.com/office/drawing/2014/main" xmlns="" id="{01391261-7552-4A39-AA00-1CDA78D70A61}"/>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133350</xdr:rowOff>
    </xdr:to>
    <xdr:sp macro="" textlink="">
      <xdr:nvSpPr>
        <xdr:cNvPr id="64" name="Rectangle 71">
          <a:extLst>
            <a:ext uri="{FF2B5EF4-FFF2-40B4-BE49-F238E27FC236}">
              <a16:creationId xmlns:a16="http://schemas.microsoft.com/office/drawing/2014/main" xmlns="" id="{3E1F43A2-64E2-4421-BC21-B4319F2165F8}"/>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133350</xdr:rowOff>
    </xdr:to>
    <xdr:sp macro="" textlink="">
      <xdr:nvSpPr>
        <xdr:cNvPr id="65" name="Rectangle 72">
          <a:extLst>
            <a:ext uri="{FF2B5EF4-FFF2-40B4-BE49-F238E27FC236}">
              <a16:creationId xmlns:a16="http://schemas.microsoft.com/office/drawing/2014/main" xmlns="" id="{9E3EB12D-A621-4576-9C9B-72C6DBA5A2A5}"/>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81</xdr:row>
      <xdr:rowOff>0</xdr:rowOff>
    </xdr:from>
    <xdr:to>
      <xdr:col>1</xdr:col>
      <xdr:colOff>266700</xdr:colOff>
      <xdr:row>81</xdr:row>
      <xdr:rowOff>133350</xdr:rowOff>
    </xdr:to>
    <xdr:sp macro="" textlink="">
      <xdr:nvSpPr>
        <xdr:cNvPr id="66" name="Rectangle 73">
          <a:extLst>
            <a:ext uri="{FF2B5EF4-FFF2-40B4-BE49-F238E27FC236}">
              <a16:creationId xmlns:a16="http://schemas.microsoft.com/office/drawing/2014/main" xmlns="" id="{B13F1C0D-190F-406F-983F-0FE0DDB458F4}"/>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81</xdr:row>
      <xdr:rowOff>0</xdr:rowOff>
    </xdr:from>
    <xdr:to>
      <xdr:col>1</xdr:col>
      <xdr:colOff>266700</xdr:colOff>
      <xdr:row>81</xdr:row>
      <xdr:rowOff>133350</xdr:rowOff>
    </xdr:to>
    <xdr:sp macro="" textlink="">
      <xdr:nvSpPr>
        <xdr:cNvPr id="67" name="Rectangle 74">
          <a:extLst>
            <a:ext uri="{FF2B5EF4-FFF2-40B4-BE49-F238E27FC236}">
              <a16:creationId xmlns:a16="http://schemas.microsoft.com/office/drawing/2014/main" xmlns="" id="{77F40595-F540-42A4-8BE9-773211206845}"/>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81</xdr:row>
      <xdr:rowOff>0</xdr:rowOff>
    </xdr:from>
    <xdr:to>
      <xdr:col>1</xdr:col>
      <xdr:colOff>266700</xdr:colOff>
      <xdr:row>81</xdr:row>
      <xdr:rowOff>133350</xdr:rowOff>
    </xdr:to>
    <xdr:sp macro="" textlink="">
      <xdr:nvSpPr>
        <xdr:cNvPr id="68" name="Rectangle 75">
          <a:extLst>
            <a:ext uri="{FF2B5EF4-FFF2-40B4-BE49-F238E27FC236}">
              <a16:creationId xmlns:a16="http://schemas.microsoft.com/office/drawing/2014/main" xmlns="" id="{A4089813-BF1D-4EAE-B43F-EA07CE68693B}"/>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81</xdr:row>
      <xdr:rowOff>0</xdr:rowOff>
    </xdr:from>
    <xdr:to>
      <xdr:col>1</xdr:col>
      <xdr:colOff>266700</xdr:colOff>
      <xdr:row>81</xdr:row>
      <xdr:rowOff>133350</xdr:rowOff>
    </xdr:to>
    <xdr:sp macro="" textlink="">
      <xdr:nvSpPr>
        <xdr:cNvPr id="69" name="Rectangle 76">
          <a:extLst>
            <a:ext uri="{FF2B5EF4-FFF2-40B4-BE49-F238E27FC236}">
              <a16:creationId xmlns:a16="http://schemas.microsoft.com/office/drawing/2014/main" xmlns="" id="{3DAAAF34-1F35-4A72-9A74-33C2129D7B66}"/>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81</xdr:row>
      <xdr:rowOff>0</xdr:rowOff>
    </xdr:from>
    <xdr:to>
      <xdr:col>1</xdr:col>
      <xdr:colOff>266700</xdr:colOff>
      <xdr:row>81</xdr:row>
      <xdr:rowOff>133350</xdr:rowOff>
    </xdr:to>
    <xdr:sp macro="" textlink="">
      <xdr:nvSpPr>
        <xdr:cNvPr id="70" name="Rectangle 77">
          <a:extLst>
            <a:ext uri="{FF2B5EF4-FFF2-40B4-BE49-F238E27FC236}">
              <a16:creationId xmlns:a16="http://schemas.microsoft.com/office/drawing/2014/main" xmlns="" id="{9DD060D1-98B2-4D23-8DE1-0478B3B1147A}"/>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81</xdr:row>
      <xdr:rowOff>0</xdr:rowOff>
    </xdr:from>
    <xdr:to>
      <xdr:col>1</xdr:col>
      <xdr:colOff>266700</xdr:colOff>
      <xdr:row>81</xdr:row>
      <xdr:rowOff>133350</xdr:rowOff>
    </xdr:to>
    <xdr:sp macro="" textlink="">
      <xdr:nvSpPr>
        <xdr:cNvPr id="71" name="Rectangle 78">
          <a:extLst>
            <a:ext uri="{FF2B5EF4-FFF2-40B4-BE49-F238E27FC236}">
              <a16:creationId xmlns:a16="http://schemas.microsoft.com/office/drawing/2014/main" xmlns="" id="{B4BDBF1F-556E-4568-AB28-092A76A5B550}"/>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81</xdr:row>
      <xdr:rowOff>0</xdr:rowOff>
    </xdr:from>
    <xdr:to>
      <xdr:col>1</xdr:col>
      <xdr:colOff>266700</xdr:colOff>
      <xdr:row>81</xdr:row>
      <xdr:rowOff>133350</xdr:rowOff>
    </xdr:to>
    <xdr:sp macro="" textlink="">
      <xdr:nvSpPr>
        <xdr:cNvPr id="72" name="Rectangle 79">
          <a:extLst>
            <a:ext uri="{FF2B5EF4-FFF2-40B4-BE49-F238E27FC236}">
              <a16:creationId xmlns:a16="http://schemas.microsoft.com/office/drawing/2014/main" xmlns="" id="{BA8D6558-FEF9-470B-85D7-E4907A7D3E76}"/>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81</xdr:row>
      <xdr:rowOff>0</xdr:rowOff>
    </xdr:from>
    <xdr:to>
      <xdr:col>1</xdr:col>
      <xdr:colOff>266700</xdr:colOff>
      <xdr:row>81</xdr:row>
      <xdr:rowOff>133350</xdr:rowOff>
    </xdr:to>
    <xdr:sp macro="" textlink="">
      <xdr:nvSpPr>
        <xdr:cNvPr id="73" name="Rectangle 80">
          <a:extLst>
            <a:ext uri="{FF2B5EF4-FFF2-40B4-BE49-F238E27FC236}">
              <a16:creationId xmlns:a16="http://schemas.microsoft.com/office/drawing/2014/main" xmlns="" id="{ECAE5000-812D-4301-B962-F99AEB6C6E3B}"/>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81</xdr:row>
      <xdr:rowOff>0</xdr:rowOff>
    </xdr:from>
    <xdr:to>
      <xdr:col>1</xdr:col>
      <xdr:colOff>266700</xdr:colOff>
      <xdr:row>81</xdr:row>
      <xdr:rowOff>133350</xdr:rowOff>
    </xdr:to>
    <xdr:sp macro="" textlink="">
      <xdr:nvSpPr>
        <xdr:cNvPr id="74" name="Rectangle 81">
          <a:extLst>
            <a:ext uri="{FF2B5EF4-FFF2-40B4-BE49-F238E27FC236}">
              <a16:creationId xmlns:a16="http://schemas.microsoft.com/office/drawing/2014/main" xmlns="" id="{33EBC8D3-F5BC-49AE-8786-F731D5F3AED5}"/>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81</xdr:row>
      <xdr:rowOff>0</xdr:rowOff>
    </xdr:from>
    <xdr:to>
      <xdr:col>1</xdr:col>
      <xdr:colOff>266700</xdr:colOff>
      <xdr:row>81</xdr:row>
      <xdr:rowOff>133350</xdr:rowOff>
    </xdr:to>
    <xdr:sp macro="" textlink="">
      <xdr:nvSpPr>
        <xdr:cNvPr id="75" name="Rectangle 82">
          <a:extLst>
            <a:ext uri="{FF2B5EF4-FFF2-40B4-BE49-F238E27FC236}">
              <a16:creationId xmlns:a16="http://schemas.microsoft.com/office/drawing/2014/main" xmlns="" id="{B368687F-30A2-49D6-9F86-14FF215027DB}"/>
            </a:ext>
          </a:extLst>
        </xdr:cNvPr>
        <xdr:cNvSpPr>
          <a:spLocks noChangeArrowheads="1"/>
        </xdr:cNvSpPr>
      </xdr:nvSpPr>
      <xdr:spPr bwMode="auto">
        <a:xfrm>
          <a:off x="7334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133350</xdr:rowOff>
    </xdr:to>
    <xdr:sp macro="" textlink="">
      <xdr:nvSpPr>
        <xdr:cNvPr id="76" name="Rectangle 83">
          <a:extLst>
            <a:ext uri="{FF2B5EF4-FFF2-40B4-BE49-F238E27FC236}">
              <a16:creationId xmlns:a16="http://schemas.microsoft.com/office/drawing/2014/main" xmlns="" id="{7D0BBEE7-D94B-4EE7-95C7-EE6BC9CF7038}"/>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133350</xdr:rowOff>
    </xdr:to>
    <xdr:sp macro="" textlink="">
      <xdr:nvSpPr>
        <xdr:cNvPr id="77" name="Rectangle 84">
          <a:extLst>
            <a:ext uri="{FF2B5EF4-FFF2-40B4-BE49-F238E27FC236}">
              <a16:creationId xmlns:a16="http://schemas.microsoft.com/office/drawing/2014/main" xmlns="" id="{D4F9E109-B520-4854-832A-E6E6677549AD}"/>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133350</xdr:rowOff>
    </xdr:to>
    <xdr:sp macro="" textlink="">
      <xdr:nvSpPr>
        <xdr:cNvPr id="78" name="Rectangle 85">
          <a:extLst>
            <a:ext uri="{FF2B5EF4-FFF2-40B4-BE49-F238E27FC236}">
              <a16:creationId xmlns:a16="http://schemas.microsoft.com/office/drawing/2014/main" xmlns="" id="{642143E5-8CFD-48D1-8D4F-396A73DCAD83}"/>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133350</xdr:rowOff>
    </xdr:to>
    <xdr:sp macro="" textlink="">
      <xdr:nvSpPr>
        <xdr:cNvPr id="79" name="Rectangle 86">
          <a:extLst>
            <a:ext uri="{FF2B5EF4-FFF2-40B4-BE49-F238E27FC236}">
              <a16:creationId xmlns:a16="http://schemas.microsoft.com/office/drawing/2014/main" xmlns="" id="{B8406CC3-2B6F-4DBB-91BB-226E557F15B1}"/>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81</xdr:row>
      <xdr:rowOff>0</xdr:rowOff>
    </xdr:from>
    <xdr:ext cx="28534" cy="125227"/>
    <xdr:sp macro="" textlink="">
      <xdr:nvSpPr>
        <xdr:cNvPr id="80" name="Rectangle 451">
          <a:extLst>
            <a:ext uri="{FF2B5EF4-FFF2-40B4-BE49-F238E27FC236}">
              <a16:creationId xmlns:a16="http://schemas.microsoft.com/office/drawing/2014/main" xmlns="" id="{4635B44A-271E-45FA-8522-AB2DFC3E0347}"/>
            </a:ext>
          </a:extLst>
        </xdr:cNvPr>
        <xdr:cNvSpPr>
          <a:spLocks noChangeArrowheads="1"/>
        </xdr:cNvSpPr>
      </xdr:nvSpPr>
      <xdr:spPr bwMode="auto">
        <a:xfrm>
          <a:off x="552450" y="689895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81</xdr:row>
      <xdr:rowOff>0</xdr:rowOff>
    </xdr:from>
    <xdr:to>
      <xdr:col>1</xdr:col>
      <xdr:colOff>76200</xdr:colOff>
      <xdr:row>81</xdr:row>
      <xdr:rowOff>142875</xdr:rowOff>
    </xdr:to>
    <xdr:sp macro="" textlink="">
      <xdr:nvSpPr>
        <xdr:cNvPr id="81" name="Rectangle 88">
          <a:extLst>
            <a:ext uri="{FF2B5EF4-FFF2-40B4-BE49-F238E27FC236}">
              <a16:creationId xmlns:a16="http://schemas.microsoft.com/office/drawing/2014/main" xmlns="" id="{6954FA12-ED68-4177-9F2D-9EE25CB10284}"/>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81</xdr:row>
      <xdr:rowOff>0</xdr:rowOff>
    </xdr:from>
    <xdr:ext cx="28534" cy="125227"/>
    <xdr:sp macro="" textlink="">
      <xdr:nvSpPr>
        <xdr:cNvPr id="82" name="Rectangle 453">
          <a:extLst>
            <a:ext uri="{FF2B5EF4-FFF2-40B4-BE49-F238E27FC236}">
              <a16:creationId xmlns:a16="http://schemas.microsoft.com/office/drawing/2014/main" xmlns="" id="{074C3A07-1421-43CC-93BB-5EDB595D06C1}"/>
            </a:ext>
          </a:extLst>
        </xdr:cNvPr>
        <xdr:cNvSpPr>
          <a:spLocks noChangeArrowheads="1"/>
        </xdr:cNvSpPr>
      </xdr:nvSpPr>
      <xdr:spPr bwMode="auto">
        <a:xfrm>
          <a:off x="552450" y="689895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81</xdr:row>
      <xdr:rowOff>0</xdr:rowOff>
    </xdr:from>
    <xdr:to>
      <xdr:col>1</xdr:col>
      <xdr:colOff>76200</xdr:colOff>
      <xdr:row>81</xdr:row>
      <xdr:rowOff>142875</xdr:rowOff>
    </xdr:to>
    <xdr:sp macro="" textlink="">
      <xdr:nvSpPr>
        <xdr:cNvPr id="83" name="Rectangle 90">
          <a:extLst>
            <a:ext uri="{FF2B5EF4-FFF2-40B4-BE49-F238E27FC236}">
              <a16:creationId xmlns:a16="http://schemas.microsoft.com/office/drawing/2014/main" xmlns="" id="{CC3DD03C-1BB7-46D8-A0FC-C9AE6CFE66AA}"/>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84" name="Rectangle 91">
          <a:extLst>
            <a:ext uri="{FF2B5EF4-FFF2-40B4-BE49-F238E27FC236}">
              <a16:creationId xmlns:a16="http://schemas.microsoft.com/office/drawing/2014/main" xmlns="" id="{2D87115C-603A-49D5-93A4-0B2A8667BF74}"/>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85" name="Rectangle 92">
          <a:extLst>
            <a:ext uri="{FF2B5EF4-FFF2-40B4-BE49-F238E27FC236}">
              <a16:creationId xmlns:a16="http://schemas.microsoft.com/office/drawing/2014/main" xmlns="" id="{C4B90904-3E1E-4543-A5E7-DE7D327E2227}"/>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86" name="Rectangle 93">
          <a:extLst>
            <a:ext uri="{FF2B5EF4-FFF2-40B4-BE49-F238E27FC236}">
              <a16:creationId xmlns:a16="http://schemas.microsoft.com/office/drawing/2014/main" xmlns="" id="{298F23E7-0165-4094-B13C-0C8685ABAE7B}"/>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87" name="Rectangle 94">
          <a:extLst>
            <a:ext uri="{FF2B5EF4-FFF2-40B4-BE49-F238E27FC236}">
              <a16:creationId xmlns:a16="http://schemas.microsoft.com/office/drawing/2014/main" xmlns="" id="{31C6AA06-51BE-46FA-8EB2-43755E92E192}"/>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88" name="Rectangle 95">
          <a:extLst>
            <a:ext uri="{FF2B5EF4-FFF2-40B4-BE49-F238E27FC236}">
              <a16:creationId xmlns:a16="http://schemas.microsoft.com/office/drawing/2014/main" xmlns="" id="{47C8EFFB-73BF-4E00-9101-D4FD7304E7C2}"/>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89" name="Rectangle 96">
          <a:extLst>
            <a:ext uri="{FF2B5EF4-FFF2-40B4-BE49-F238E27FC236}">
              <a16:creationId xmlns:a16="http://schemas.microsoft.com/office/drawing/2014/main" xmlns="" id="{20DBD285-0DB3-437A-B6A9-C7EC81849C71}"/>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133350</xdr:rowOff>
    </xdr:to>
    <xdr:sp macro="" textlink="">
      <xdr:nvSpPr>
        <xdr:cNvPr id="90" name="Rectangle 97">
          <a:extLst>
            <a:ext uri="{FF2B5EF4-FFF2-40B4-BE49-F238E27FC236}">
              <a16:creationId xmlns:a16="http://schemas.microsoft.com/office/drawing/2014/main" xmlns="" id="{9FE547BF-FFF9-416E-947F-20D1E37F8CCF}"/>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133350</xdr:rowOff>
    </xdr:to>
    <xdr:sp macro="" textlink="">
      <xdr:nvSpPr>
        <xdr:cNvPr id="91" name="Rectangle 98">
          <a:extLst>
            <a:ext uri="{FF2B5EF4-FFF2-40B4-BE49-F238E27FC236}">
              <a16:creationId xmlns:a16="http://schemas.microsoft.com/office/drawing/2014/main" xmlns="" id="{0442E675-0E50-4CD4-AB43-A66A46BFC45B}"/>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81</xdr:row>
      <xdr:rowOff>0</xdr:rowOff>
    </xdr:from>
    <xdr:ext cx="28534" cy="125227"/>
    <xdr:sp macro="" textlink="">
      <xdr:nvSpPr>
        <xdr:cNvPr id="92" name="Rectangle 463">
          <a:extLst>
            <a:ext uri="{FF2B5EF4-FFF2-40B4-BE49-F238E27FC236}">
              <a16:creationId xmlns:a16="http://schemas.microsoft.com/office/drawing/2014/main" xmlns="" id="{EEF84D07-7D2C-43F2-88C2-EC90E5D1A7EF}"/>
            </a:ext>
          </a:extLst>
        </xdr:cNvPr>
        <xdr:cNvSpPr>
          <a:spLocks noChangeArrowheads="1"/>
        </xdr:cNvSpPr>
      </xdr:nvSpPr>
      <xdr:spPr bwMode="auto">
        <a:xfrm>
          <a:off x="552450" y="689895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81</xdr:row>
      <xdr:rowOff>0</xdr:rowOff>
    </xdr:from>
    <xdr:ext cx="28534" cy="125227"/>
    <xdr:sp macro="" textlink="">
      <xdr:nvSpPr>
        <xdr:cNvPr id="93" name="Rectangle 464">
          <a:extLst>
            <a:ext uri="{FF2B5EF4-FFF2-40B4-BE49-F238E27FC236}">
              <a16:creationId xmlns:a16="http://schemas.microsoft.com/office/drawing/2014/main" xmlns="" id="{9D22E04D-2082-4FCD-8F95-9D90109D294B}"/>
            </a:ext>
          </a:extLst>
        </xdr:cNvPr>
        <xdr:cNvSpPr>
          <a:spLocks noChangeArrowheads="1"/>
        </xdr:cNvSpPr>
      </xdr:nvSpPr>
      <xdr:spPr bwMode="auto">
        <a:xfrm>
          <a:off x="552450" y="689895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81</xdr:row>
      <xdr:rowOff>0</xdr:rowOff>
    </xdr:from>
    <xdr:to>
      <xdr:col>1</xdr:col>
      <xdr:colOff>76200</xdr:colOff>
      <xdr:row>81</xdr:row>
      <xdr:rowOff>142875</xdr:rowOff>
    </xdr:to>
    <xdr:sp macro="" textlink="">
      <xdr:nvSpPr>
        <xdr:cNvPr id="94" name="Rectangle 101">
          <a:extLst>
            <a:ext uri="{FF2B5EF4-FFF2-40B4-BE49-F238E27FC236}">
              <a16:creationId xmlns:a16="http://schemas.microsoft.com/office/drawing/2014/main" xmlns="" id="{DC1240D0-FE59-43C8-834E-DC8A133F1481}"/>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95" name="Rectangle 102">
          <a:extLst>
            <a:ext uri="{FF2B5EF4-FFF2-40B4-BE49-F238E27FC236}">
              <a16:creationId xmlns:a16="http://schemas.microsoft.com/office/drawing/2014/main" xmlns="" id="{2DDA8F78-132A-482E-941E-3B6FCC55BBEE}"/>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96" name="Rectangle 103">
          <a:extLst>
            <a:ext uri="{FF2B5EF4-FFF2-40B4-BE49-F238E27FC236}">
              <a16:creationId xmlns:a16="http://schemas.microsoft.com/office/drawing/2014/main" xmlns="" id="{DA9DF95F-D720-49B2-9F6A-C3CA38ACBF7C}"/>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97" name="Rectangle 104">
          <a:extLst>
            <a:ext uri="{FF2B5EF4-FFF2-40B4-BE49-F238E27FC236}">
              <a16:creationId xmlns:a16="http://schemas.microsoft.com/office/drawing/2014/main" xmlns="" id="{8AFD6268-66B0-4584-84F1-D57624459C7D}"/>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98" name="Rectangle 105">
          <a:extLst>
            <a:ext uri="{FF2B5EF4-FFF2-40B4-BE49-F238E27FC236}">
              <a16:creationId xmlns:a16="http://schemas.microsoft.com/office/drawing/2014/main" xmlns="" id="{52CED68B-802D-4922-8FCF-0F5B031CE448}"/>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99" name="Rectangle 106">
          <a:extLst>
            <a:ext uri="{FF2B5EF4-FFF2-40B4-BE49-F238E27FC236}">
              <a16:creationId xmlns:a16="http://schemas.microsoft.com/office/drawing/2014/main" xmlns="" id="{1F572BEA-53DD-4EA7-8EB1-03A5C875FE59}"/>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100" name="Rectangle 107">
          <a:extLst>
            <a:ext uri="{FF2B5EF4-FFF2-40B4-BE49-F238E27FC236}">
              <a16:creationId xmlns:a16="http://schemas.microsoft.com/office/drawing/2014/main" xmlns="" id="{1556DF44-5CFD-45CE-A910-C6F0621F5F4C}"/>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133350</xdr:rowOff>
    </xdr:to>
    <xdr:sp macro="" textlink="">
      <xdr:nvSpPr>
        <xdr:cNvPr id="101" name="Rectangle 108">
          <a:extLst>
            <a:ext uri="{FF2B5EF4-FFF2-40B4-BE49-F238E27FC236}">
              <a16:creationId xmlns:a16="http://schemas.microsoft.com/office/drawing/2014/main" xmlns="" id="{E8413BCC-FDA7-4CB8-8569-66F9B6B8905E}"/>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133350</xdr:rowOff>
    </xdr:to>
    <xdr:sp macro="" textlink="">
      <xdr:nvSpPr>
        <xdr:cNvPr id="102" name="Rectangle 109">
          <a:extLst>
            <a:ext uri="{FF2B5EF4-FFF2-40B4-BE49-F238E27FC236}">
              <a16:creationId xmlns:a16="http://schemas.microsoft.com/office/drawing/2014/main" xmlns="" id="{B4220578-84F3-40D8-AAB2-9A89D06C90C8}"/>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103" name="Rectangle 110">
          <a:extLst>
            <a:ext uri="{FF2B5EF4-FFF2-40B4-BE49-F238E27FC236}">
              <a16:creationId xmlns:a16="http://schemas.microsoft.com/office/drawing/2014/main" xmlns="" id="{73264FAB-ABBA-448C-8454-BA1579E42C66}"/>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81</xdr:row>
      <xdr:rowOff>0</xdr:rowOff>
    </xdr:from>
    <xdr:to>
      <xdr:col>1</xdr:col>
      <xdr:colOff>114300</xdr:colOff>
      <xdr:row>81</xdr:row>
      <xdr:rowOff>142875</xdr:rowOff>
    </xdr:to>
    <xdr:sp macro="" textlink="">
      <xdr:nvSpPr>
        <xdr:cNvPr id="104" name="Rectangle 111">
          <a:extLst>
            <a:ext uri="{FF2B5EF4-FFF2-40B4-BE49-F238E27FC236}">
              <a16:creationId xmlns:a16="http://schemas.microsoft.com/office/drawing/2014/main" xmlns="" id="{FC4E95C7-44DA-4BEC-94EA-13F521A010D3}"/>
            </a:ext>
          </a:extLst>
        </xdr:cNvPr>
        <xdr:cNvSpPr>
          <a:spLocks noChangeArrowheads="1"/>
        </xdr:cNvSpPr>
      </xdr:nvSpPr>
      <xdr:spPr bwMode="auto">
        <a:xfrm>
          <a:off x="5810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81</xdr:row>
      <xdr:rowOff>0</xdr:rowOff>
    </xdr:from>
    <xdr:to>
      <xdr:col>1</xdr:col>
      <xdr:colOff>114300</xdr:colOff>
      <xdr:row>81</xdr:row>
      <xdr:rowOff>142875</xdr:rowOff>
    </xdr:to>
    <xdr:sp macro="" textlink="">
      <xdr:nvSpPr>
        <xdr:cNvPr id="105" name="Rectangle 112">
          <a:extLst>
            <a:ext uri="{FF2B5EF4-FFF2-40B4-BE49-F238E27FC236}">
              <a16:creationId xmlns:a16="http://schemas.microsoft.com/office/drawing/2014/main" xmlns="" id="{5657A201-5553-4F0C-9526-FC5388ABDAE6}"/>
            </a:ext>
          </a:extLst>
        </xdr:cNvPr>
        <xdr:cNvSpPr>
          <a:spLocks noChangeArrowheads="1"/>
        </xdr:cNvSpPr>
      </xdr:nvSpPr>
      <xdr:spPr bwMode="auto">
        <a:xfrm>
          <a:off x="5810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106" name="Rectangle 113">
          <a:extLst>
            <a:ext uri="{FF2B5EF4-FFF2-40B4-BE49-F238E27FC236}">
              <a16:creationId xmlns:a16="http://schemas.microsoft.com/office/drawing/2014/main" xmlns="" id="{F58EB555-F20F-4ADE-8E0E-C6F8EDC10FA3}"/>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107" name="Rectangle 114">
          <a:extLst>
            <a:ext uri="{FF2B5EF4-FFF2-40B4-BE49-F238E27FC236}">
              <a16:creationId xmlns:a16="http://schemas.microsoft.com/office/drawing/2014/main" xmlns="" id="{F2948218-9538-4307-A7EC-12F68F361198}"/>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108" name="Rectangle 115">
          <a:extLst>
            <a:ext uri="{FF2B5EF4-FFF2-40B4-BE49-F238E27FC236}">
              <a16:creationId xmlns:a16="http://schemas.microsoft.com/office/drawing/2014/main" xmlns="" id="{78B6D4B1-881C-4166-A20C-426131321F24}"/>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109" name="Rectangle 116">
          <a:extLst>
            <a:ext uri="{FF2B5EF4-FFF2-40B4-BE49-F238E27FC236}">
              <a16:creationId xmlns:a16="http://schemas.microsoft.com/office/drawing/2014/main" xmlns="" id="{2109D6D2-E57C-41BA-A780-12407EE5E955}"/>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110" name="Rectangle 117">
          <a:extLst>
            <a:ext uri="{FF2B5EF4-FFF2-40B4-BE49-F238E27FC236}">
              <a16:creationId xmlns:a16="http://schemas.microsoft.com/office/drawing/2014/main" xmlns="" id="{DAE21393-438C-4C7B-817E-D10BDE181916}"/>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111" name="Rectangle 118">
          <a:extLst>
            <a:ext uri="{FF2B5EF4-FFF2-40B4-BE49-F238E27FC236}">
              <a16:creationId xmlns:a16="http://schemas.microsoft.com/office/drawing/2014/main" xmlns="" id="{939CECAA-D195-4E23-B910-444D9FF326AE}"/>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112" name="Rectangle 119">
          <a:extLst>
            <a:ext uri="{FF2B5EF4-FFF2-40B4-BE49-F238E27FC236}">
              <a16:creationId xmlns:a16="http://schemas.microsoft.com/office/drawing/2014/main" xmlns="" id="{0A177DFF-75FC-4A53-8E87-3E869F03DF8C}"/>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113" name="Rectangle 120">
          <a:extLst>
            <a:ext uri="{FF2B5EF4-FFF2-40B4-BE49-F238E27FC236}">
              <a16:creationId xmlns:a16="http://schemas.microsoft.com/office/drawing/2014/main" xmlns="" id="{444884A2-9B8F-439B-B927-2DD816CAF798}"/>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114" name="Rectangle 121">
          <a:extLst>
            <a:ext uri="{FF2B5EF4-FFF2-40B4-BE49-F238E27FC236}">
              <a16:creationId xmlns:a16="http://schemas.microsoft.com/office/drawing/2014/main" xmlns="" id="{2FCC5928-D0B6-4437-AE50-FC0532C8DA78}"/>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115" name="Rectangle 122">
          <a:extLst>
            <a:ext uri="{FF2B5EF4-FFF2-40B4-BE49-F238E27FC236}">
              <a16:creationId xmlns:a16="http://schemas.microsoft.com/office/drawing/2014/main" xmlns="" id="{7641461E-4522-4BD8-B6D2-F3690DF2E9CB}"/>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116" name="Rectangle 123">
          <a:extLst>
            <a:ext uri="{FF2B5EF4-FFF2-40B4-BE49-F238E27FC236}">
              <a16:creationId xmlns:a16="http://schemas.microsoft.com/office/drawing/2014/main" xmlns="" id="{B73D45F7-0A3C-4F9B-ACE6-6F91B4234BB4}"/>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117" name="Rectangle 124">
          <a:extLst>
            <a:ext uri="{FF2B5EF4-FFF2-40B4-BE49-F238E27FC236}">
              <a16:creationId xmlns:a16="http://schemas.microsoft.com/office/drawing/2014/main" xmlns="" id="{8B266B7A-84D4-48F2-9CF0-4D74688BC615}"/>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118" name="Rectangle 125">
          <a:extLst>
            <a:ext uri="{FF2B5EF4-FFF2-40B4-BE49-F238E27FC236}">
              <a16:creationId xmlns:a16="http://schemas.microsoft.com/office/drawing/2014/main" xmlns="" id="{D99DBE87-768D-4979-8477-57646E8D2DB8}"/>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133350</xdr:rowOff>
    </xdr:to>
    <xdr:sp macro="" textlink="">
      <xdr:nvSpPr>
        <xdr:cNvPr id="119" name="Rectangle 126">
          <a:extLst>
            <a:ext uri="{FF2B5EF4-FFF2-40B4-BE49-F238E27FC236}">
              <a16:creationId xmlns:a16="http://schemas.microsoft.com/office/drawing/2014/main" xmlns="" id="{81108A0C-8D26-4E6D-A413-6DBEBC0B064B}"/>
            </a:ext>
          </a:extLst>
        </xdr:cNvPr>
        <xdr:cNvSpPr>
          <a:spLocks noChangeArrowheads="1"/>
        </xdr:cNvSpPr>
      </xdr:nvSpPr>
      <xdr:spPr bwMode="auto">
        <a:xfrm>
          <a:off x="542925" y="689895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120" name="Rectangle 127">
          <a:extLst>
            <a:ext uri="{FF2B5EF4-FFF2-40B4-BE49-F238E27FC236}">
              <a16:creationId xmlns:a16="http://schemas.microsoft.com/office/drawing/2014/main" xmlns="" id="{93F9046D-D95A-4FE1-B220-AAE6B1986C1F}"/>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121" name="Rectangle 128">
          <a:extLst>
            <a:ext uri="{FF2B5EF4-FFF2-40B4-BE49-F238E27FC236}">
              <a16:creationId xmlns:a16="http://schemas.microsoft.com/office/drawing/2014/main" xmlns="" id="{309C4BF1-C29C-4047-9B7A-F964D380CED6}"/>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122" name="Rectangle 129">
          <a:extLst>
            <a:ext uri="{FF2B5EF4-FFF2-40B4-BE49-F238E27FC236}">
              <a16:creationId xmlns:a16="http://schemas.microsoft.com/office/drawing/2014/main" xmlns="" id="{0AFC4F25-5950-4336-9150-E0E9482F1876}"/>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123" name="Rectangle 130">
          <a:extLst>
            <a:ext uri="{FF2B5EF4-FFF2-40B4-BE49-F238E27FC236}">
              <a16:creationId xmlns:a16="http://schemas.microsoft.com/office/drawing/2014/main" xmlns="" id="{745EF516-FEA1-4E28-9AF5-285C19B5384B}"/>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124" name="Rectangle 131">
          <a:extLst>
            <a:ext uri="{FF2B5EF4-FFF2-40B4-BE49-F238E27FC236}">
              <a16:creationId xmlns:a16="http://schemas.microsoft.com/office/drawing/2014/main" xmlns="" id="{7F8D1C37-17E3-498E-846C-7EA46C6E7FED}"/>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81</xdr:row>
      <xdr:rowOff>0</xdr:rowOff>
    </xdr:from>
    <xdr:to>
      <xdr:col>1</xdr:col>
      <xdr:colOff>76200</xdr:colOff>
      <xdr:row>81</xdr:row>
      <xdr:rowOff>142875</xdr:rowOff>
    </xdr:to>
    <xdr:sp macro="" textlink="">
      <xdr:nvSpPr>
        <xdr:cNvPr id="125" name="Rectangle 132">
          <a:extLst>
            <a:ext uri="{FF2B5EF4-FFF2-40B4-BE49-F238E27FC236}">
              <a16:creationId xmlns:a16="http://schemas.microsoft.com/office/drawing/2014/main" xmlns="" id="{3B3EA97B-9EF4-4368-8678-8FA792ECC8F1}"/>
            </a:ext>
          </a:extLst>
        </xdr:cNvPr>
        <xdr:cNvSpPr>
          <a:spLocks noChangeArrowheads="1"/>
        </xdr:cNvSpPr>
      </xdr:nvSpPr>
      <xdr:spPr bwMode="auto">
        <a:xfrm>
          <a:off x="542925" y="689895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76200</xdr:colOff>
      <xdr:row>98</xdr:row>
      <xdr:rowOff>0</xdr:rowOff>
    </xdr:from>
    <xdr:ext cx="0" cy="133350"/>
    <xdr:sp macro="" textlink="">
      <xdr:nvSpPr>
        <xdr:cNvPr id="127" name="Rectangle 9">
          <a:extLst>
            <a:ext uri="{FF2B5EF4-FFF2-40B4-BE49-F238E27FC236}">
              <a16:creationId xmlns:a16="http://schemas.microsoft.com/office/drawing/2014/main" xmlns="" id="{45DCFFA4-66D5-42F0-9C7B-A245F536DB6E}"/>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33350"/>
    <xdr:sp macro="" textlink="">
      <xdr:nvSpPr>
        <xdr:cNvPr id="128" name="Rectangle 10">
          <a:extLst>
            <a:ext uri="{FF2B5EF4-FFF2-40B4-BE49-F238E27FC236}">
              <a16:creationId xmlns:a16="http://schemas.microsoft.com/office/drawing/2014/main" xmlns="" id="{1DD09BD2-ECB0-4480-BD51-77FBEC12FE75}"/>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98</xdr:row>
      <xdr:rowOff>0</xdr:rowOff>
    </xdr:from>
    <xdr:ext cx="0" cy="133350"/>
    <xdr:sp macro="" textlink="">
      <xdr:nvSpPr>
        <xdr:cNvPr id="129" name="Rectangle 11">
          <a:extLst>
            <a:ext uri="{FF2B5EF4-FFF2-40B4-BE49-F238E27FC236}">
              <a16:creationId xmlns:a16="http://schemas.microsoft.com/office/drawing/2014/main" xmlns="" id="{409F211F-19E2-4B52-B5DE-F0568F28E392}"/>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98</xdr:row>
      <xdr:rowOff>0</xdr:rowOff>
    </xdr:from>
    <xdr:ext cx="0" cy="133350"/>
    <xdr:sp macro="" textlink="">
      <xdr:nvSpPr>
        <xdr:cNvPr id="130" name="Rectangle 12">
          <a:extLst>
            <a:ext uri="{FF2B5EF4-FFF2-40B4-BE49-F238E27FC236}">
              <a16:creationId xmlns:a16="http://schemas.microsoft.com/office/drawing/2014/main" xmlns="" id="{13CDBE05-59F7-46C0-A79B-5A1B2C412E61}"/>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98</xdr:row>
      <xdr:rowOff>0</xdr:rowOff>
    </xdr:from>
    <xdr:ext cx="0" cy="133350"/>
    <xdr:sp macro="" textlink="">
      <xdr:nvSpPr>
        <xdr:cNvPr id="131" name="Rectangle 13">
          <a:extLst>
            <a:ext uri="{FF2B5EF4-FFF2-40B4-BE49-F238E27FC236}">
              <a16:creationId xmlns:a16="http://schemas.microsoft.com/office/drawing/2014/main" xmlns="" id="{181D833D-6433-460C-BB19-DBD87D887E77}"/>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98</xdr:row>
      <xdr:rowOff>0</xdr:rowOff>
    </xdr:from>
    <xdr:ext cx="0" cy="133350"/>
    <xdr:sp macro="" textlink="">
      <xdr:nvSpPr>
        <xdr:cNvPr id="132" name="Rectangle 14">
          <a:extLst>
            <a:ext uri="{FF2B5EF4-FFF2-40B4-BE49-F238E27FC236}">
              <a16:creationId xmlns:a16="http://schemas.microsoft.com/office/drawing/2014/main" xmlns="" id="{DEE3F482-677C-4F7F-83DF-8B8FF7587481}"/>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98</xdr:row>
      <xdr:rowOff>0</xdr:rowOff>
    </xdr:from>
    <xdr:ext cx="0" cy="133350"/>
    <xdr:sp macro="" textlink="">
      <xdr:nvSpPr>
        <xdr:cNvPr id="133" name="Rectangle 15">
          <a:extLst>
            <a:ext uri="{FF2B5EF4-FFF2-40B4-BE49-F238E27FC236}">
              <a16:creationId xmlns:a16="http://schemas.microsoft.com/office/drawing/2014/main" xmlns="" id="{994D7740-DDE7-479A-8A16-FDF51E4FF9B2}"/>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98</xdr:row>
      <xdr:rowOff>0</xdr:rowOff>
    </xdr:from>
    <xdr:ext cx="0" cy="133350"/>
    <xdr:sp macro="" textlink="">
      <xdr:nvSpPr>
        <xdr:cNvPr id="134" name="Rectangle 16">
          <a:extLst>
            <a:ext uri="{FF2B5EF4-FFF2-40B4-BE49-F238E27FC236}">
              <a16:creationId xmlns:a16="http://schemas.microsoft.com/office/drawing/2014/main" xmlns="" id="{D31B79AB-51DF-4F7A-B2D1-338453B9A1AF}"/>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98</xdr:row>
      <xdr:rowOff>0</xdr:rowOff>
    </xdr:from>
    <xdr:ext cx="0" cy="133350"/>
    <xdr:sp macro="" textlink="">
      <xdr:nvSpPr>
        <xdr:cNvPr id="135" name="Rectangle 17">
          <a:extLst>
            <a:ext uri="{FF2B5EF4-FFF2-40B4-BE49-F238E27FC236}">
              <a16:creationId xmlns:a16="http://schemas.microsoft.com/office/drawing/2014/main" xmlns="" id="{615F6DC0-CA0B-4A64-AC4A-FCF08BCD1A61}"/>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98</xdr:row>
      <xdr:rowOff>0</xdr:rowOff>
    </xdr:from>
    <xdr:ext cx="0" cy="133350"/>
    <xdr:sp macro="" textlink="">
      <xdr:nvSpPr>
        <xdr:cNvPr id="136" name="Rectangle 18">
          <a:extLst>
            <a:ext uri="{FF2B5EF4-FFF2-40B4-BE49-F238E27FC236}">
              <a16:creationId xmlns:a16="http://schemas.microsoft.com/office/drawing/2014/main" xmlns="" id="{1BE5A999-E9B7-410E-A532-E391D1319202}"/>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98</xdr:row>
      <xdr:rowOff>0</xdr:rowOff>
    </xdr:from>
    <xdr:ext cx="0" cy="133350"/>
    <xdr:sp macro="" textlink="">
      <xdr:nvSpPr>
        <xdr:cNvPr id="137" name="Rectangle 19">
          <a:extLst>
            <a:ext uri="{FF2B5EF4-FFF2-40B4-BE49-F238E27FC236}">
              <a16:creationId xmlns:a16="http://schemas.microsoft.com/office/drawing/2014/main" xmlns="" id="{F8EAB353-7A92-4AE5-BD34-5038675A8150}"/>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98</xdr:row>
      <xdr:rowOff>0</xdr:rowOff>
    </xdr:from>
    <xdr:ext cx="0" cy="133350"/>
    <xdr:sp macro="" textlink="">
      <xdr:nvSpPr>
        <xdr:cNvPr id="138" name="Rectangle 20">
          <a:extLst>
            <a:ext uri="{FF2B5EF4-FFF2-40B4-BE49-F238E27FC236}">
              <a16:creationId xmlns:a16="http://schemas.microsoft.com/office/drawing/2014/main" xmlns="" id="{33D2F5B5-0EC4-4FF5-A321-C68A7E2D3F28}"/>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33350"/>
    <xdr:sp macro="" textlink="">
      <xdr:nvSpPr>
        <xdr:cNvPr id="139" name="Rectangle 21">
          <a:extLst>
            <a:ext uri="{FF2B5EF4-FFF2-40B4-BE49-F238E27FC236}">
              <a16:creationId xmlns:a16="http://schemas.microsoft.com/office/drawing/2014/main" xmlns="" id="{ED85BB32-0F9B-4EFC-A98A-0FE1D8CCA3BD}"/>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33350"/>
    <xdr:sp macro="" textlink="">
      <xdr:nvSpPr>
        <xdr:cNvPr id="140" name="Rectangle 22">
          <a:extLst>
            <a:ext uri="{FF2B5EF4-FFF2-40B4-BE49-F238E27FC236}">
              <a16:creationId xmlns:a16="http://schemas.microsoft.com/office/drawing/2014/main" xmlns="" id="{BBA40A76-73BE-4715-9059-4B5E1F8D21E8}"/>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33350"/>
    <xdr:sp macro="" textlink="">
      <xdr:nvSpPr>
        <xdr:cNvPr id="141" name="Rectangle 23">
          <a:extLst>
            <a:ext uri="{FF2B5EF4-FFF2-40B4-BE49-F238E27FC236}">
              <a16:creationId xmlns:a16="http://schemas.microsoft.com/office/drawing/2014/main" xmlns="" id="{AC40E214-E6EA-4E13-9AF4-780A336A5E98}"/>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33350"/>
    <xdr:sp macro="" textlink="">
      <xdr:nvSpPr>
        <xdr:cNvPr id="142" name="Rectangle 24">
          <a:extLst>
            <a:ext uri="{FF2B5EF4-FFF2-40B4-BE49-F238E27FC236}">
              <a16:creationId xmlns:a16="http://schemas.microsoft.com/office/drawing/2014/main" xmlns="" id="{2E4D7529-B35E-4320-88BD-E955DFD64A2E}"/>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98</xdr:row>
      <xdr:rowOff>0</xdr:rowOff>
    </xdr:from>
    <xdr:ext cx="28534" cy="125227"/>
    <xdr:sp macro="" textlink="">
      <xdr:nvSpPr>
        <xdr:cNvPr id="143" name="Rectangle 389">
          <a:extLst>
            <a:ext uri="{FF2B5EF4-FFF2-40B4-BE49-F238E27FC236}">
              <a16:creationId xmlns:a16="http://schemas.microsoft.com/office/drawing/2014/main" xmlns="" id="{990AF940-B8BF-4762-BF0E-78B58D2A3A27}"/>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98</xdr:row>
      <xdr:rowOff>0</xdr:rowOff>
    </xdr:from>
    <xdr:ext cx="0" cy="142875"/>
    <xdr:sp macro="" textlink="">
      <xdr:nvSpPr>
        <xdr:cNvPr id="144" name="Rectangle 26">
          <a:extLst>
            <a:ext uri="{FF2B5EF4-FFF2-40B4-BE49-F238E27FC236}">
              <a16:creationId xmlns:a16="http://schemas.microsoft.com/office/drawing/2014/main" xmlns="" id="{7AAE5828-7C2A-4F09-8CBD-171D1EAF7C4F}"/>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98</xdr:row>
      <xdr:rowOff>0</xdr:rowOff>
    </xdr:from>
    <xdr:ext cx="28534" cy="125227"/>
    <xdr:sp macro="" textlink="">
      <xdr:nvSpPr>
        <xdr:cNvPr id="145" name="Rectangle 391">
          <a:extLst>
            <a:ext uri="{FF2B5EF4-FFF2-40B4-BE49-F238E27FC236}">
              <a16:creationId xmlns:a16="http://schemas.microsoft.com/office/drawing/2014/main" xmlns="" id="{57FFD33E-94CB-45A5-9A51-FC5A40DDC029}"/>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98</xdr:row>
      <xdr:rowOff>0</xdr:rowOff>
    </xdr:from>
    <xdr:ext cx="0" cy="142875"/>
    <xdr:sp macro="" textlink="">
      <xdr:nvSpPr>
        <xdr:cNvPr id="146" name="Rectangle 28">
          <a:extLst>
            <a:ext uri="{FF2B5EF4-FFF2-40B4-BE49-F238E27FC236}">
              <a16:creationId xmlns:a16="http://schemas.microsoft.com/office/drawing/2014/main" xmlns="" id="{2E0265C0-37EB-429A-9E66-74434B2009BE}"/>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47" name="Rectangle 29">
          <a:extLst>
            <a:ext uri="{FF2B5EF4-FFF2-40B4-BE49-F238E27FC236}">
              <a16:creationId xmlns:a16="http://schemas.microsoft.com/office/drawing/2014/main" xmlns="" id="{8E262903-AFBA-43D0-8246-EA35D7BAB420}"/>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48" name="Rectangle 30">
          <a:extLst>
            <a:ext uri="{FF2B5EF4-FFF2-40B4-BE49-F238E27FC236}">
              <a16:creationId xmlns:a16="http://schemas.microsoft.com/office/drawing/2014/main" xmlns="" id="{A76FD90C-DE4B-49B3-9A52-2EE920050BF2}"/>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49" name="Rectangle 31">
          <a:extLst>
            <a:ext uri="{FF2B5EF4-FFF2-40B4-BE49-F238E27FC236}">
              <a16:creationId xmlns:a16="http://schemas.microsoft.com/office/drawing/2014/main" xmlns="" id="{195B244B-55B2-457C-84E3-B1C548CCA046}"/>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50" name="Rectangle 32">
          <a:extLst>
            <a:ext uri="{FF2B5EF4-FFF2-40B4-BE49-F238E27FC236}">
              <a16:creationId xmlns:a16="http://schemas.microsoft.com/office/drawing/2014/main" xmlns="" id="{8940DA41-0274-49DD-B1EA-54E084575305}"/>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51" name="Rectangle 33">
          <a:extLst>
            <a:ext uri="{FF2B5EF4-FFF2-40B4-BE49-F238E27FC236}">
              <a16:creationId xmlns:a16="http://schemas.microsoft.com/office/drawing/2014/main" xmlns="" id="{444CDE8D-303F-4A91-BC49-090BF94B550E}"/>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52" name="Rectangle 34">
          <a:extLst>
            <a:ext uri="{FF2B5EF4-FFF2-40B4-BE49-F238E27FC236}">
              <a16:creationId xmlns:a16="http://schemas.microsoft.com/office/drawing/2014/main" xmlns="" id="{D1C2FF7D-8AE0-4B79-A165-9A3F3D100F20}"/>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33350"/>
    <xdr:sp macro="" textlink="">
      <xdr:nvSpPr>
        <xdr:cNvPr id="153" name="Rectangle 35">
          <a:extLst>
            <a:ext uri="{FF2B5EF4-FFF2-40B4-BE49-F238E27FC236}">
              <a16:creationId xmlns:a16="http://schemas.microsoft.com/office/drawing/2014/main" xmlns="" id="{68CD5A00-3E73-480C-BB9A-78E6BE03D05B}"/>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33350"/>
    <xdr:sp macro="" textlink="">
      <xdr:nvSpPr>
        <xdr:cNvPr id="154" name="Rectangle 36">
          <a:extLst>
            <a:ext uri="{FF2B5EF4-FFF2-40B4-BE49-F238E27FC236}">
              <a16:creationId xmlns:a16="http://schemas.microsoft.com/office/drawing/2014/main" xmlns="" id="{6B5B3274-C5B5-4761-8198-C8E521F8657C}"/>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98</xdr:row>
      <xdr:rowOff>0</xdr:rowOff>
    </xdr:from>
    <xdr:ext cx="28534" cy="125227"/>
    <xdr:sp macro="" textlink="">
      <xdr:nvSpPr>
        <xdr:cNvPr id="155" name="Rectangle 401">
          <a:extLst>
            <a:ext uri="{FF2B5EF4-FFF2-40B4-BE49-F238E27FC236}">
              <a16:creationId xmlns:a16="http://schemas.microsoft.com/office/drawing/2014/main" xmlns="" id="{C543C87A-AE38-40B9-A4F5-6B5801621D4F}"/>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98</xdr:row>
      <xdr:rowOff>0</xdr:rowOff>
    </xdr:from>
    <xdr:ext cx="28534" cy="125227"/>
    <xdr:sp macro="" textlink="">
      <xdr:nvSpPr>
        <xdr:cNvPr id="156" name="Rectangle 402">
          <a:extLst>
            <a:ext uri="{FF2B5EF4-FFF2-40B4-BE49-F238E27FC236}">
              <a16:creationId xmlns:a16="http://schemas.microsoft.com/office/drawing/2014/main" xmlns="" id="{343B6189-308B-4543-9DE6-0687B578755E}"/>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98</xdr:row>
      <xdr:rowOff>0</xdr:rowOff>
    </xdr:from>
    <xdr:ext cx="0" cy="142875"/>
    <xdr:sp macro="" textlink="">
      <xdr:nvSpPr>
        <xdr:cNvPr id="157" name="Rectangle 39">
          <a:extLst>
            <a:ext uri="{FF2B5EF4-FFF2-40B4-BE49-F238E27FC236}">
              <a16:creationId xmlns:a16="http://schemas.microsoft.com/office/drawing/2014/main" xmlns="" id="{3CA16C8D-C852-437B-A3E1-39732BB58646}"/>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58" name="Rectangle 40">
          <a:extLst>
            <a:ext uri="{FF2B5EF4-FFF2-40B4-BE49-F238E27FC236}">
              <a16:creationId xmlns:a16="http://schemas.microsoft.com/office/drawing/2014/main" xmlns="" id="{A0C232F1-F2F7-4074-BBAC-331B0A5B0029}"/>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59" name="Rectangle 41">
          <a:extLst>
            <a:ext uri="{FF2B5EF4-FFF2-40B4-BE49-F238E27FC236}">
              <a16:creationId xmlns:a16="http://schemas.microsoft.com/office/drawing/2014/main" xmlns="" id="{876CF25B-9AAC-4AD1-B152-0588F02E9AF4}"/>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60" name="Rectangle 42">
          <a:extLst>
            <a:ext uri="{FF2B5EF4-FFF2-40B4-BE49-F238E27FC236}">
              <a16:creationId xmlns:a16="http://schemas.microsoft.com/office/drawing/2014/main" xmlns="" id="{0E4AE827-E1FB-4371-8DF0-0881AF52CA84}"/>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61" name="Rectangle 43">
          <a:extLst>
            <a:ext uri="{FF2B5EF4-FFF2-40B4-BE49-F238E27FC236}">
              <a16:creationId xmlns:a16="http://schemas.microsoft.com/office/drawing/2014/main" xmlns="" id="{4A379EAA-7BDA-485F-B7D6-BBFA1EA43196}"/>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62" name="Rectangle 44">
          <a:extLst>
            <a:ext uri="{FF2B5EF4-FFF2-40B4-BE49-F238E27FC236}">
              <a16:creationId xmlns:a16="http://schemas.microsoft.com/office/drawing/2014/main" xmlns="" id="{31D8D7CC-E2A3-4A33-9648-19DED7C6FBCF}"/>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63" name="Rectangle 45">
          <a:extLst>
            <a:ext uri="{FF2B5EF4-FFF2-40B4-BE49-F238E27FC236}">
              <a16:creationId xmlns:a16="http://schemas.microsoft.com/office/drawing/2014/main" xmlns="" id="{98778866-21D5-40E8-89F1-A6D857D1E20D}"/>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33350"/>
    <xdr:sp macro="" textlink="">
      <xdr:nvSpPr>
        <xdr:cNvPr id="164" name="Rectangle 46">
          <a:extLst>
            <a:ext uri="{FF2B5EF4-FFF2-40B4-BE49-F238E27FC236}">
              <a16:creationId xmlns:a16="http://schemas.microsoft.com/office/drawing/2014/main" xmlns="" id="{8ECE251C-4776-4B8C-B8BC-39D54C6C2F02}"/>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33350"/>
    <xdr:sp macro="" textlink="">
      <xdr:nvSpPr>
        <xdr:cNvPr id="165" name="Rectangle 47">
          <a:extLst>
            <a:ext uri="{FF2B5EF4-FFF2-40B4-BE49-F238E27FC236}">
              <a16:creationId xmlns:a16="http://schemas.microsoft.com/office/drawing/2014/main" xmlns="" id="{3E3679CA-8CEA-446A-8D91-B73F3176E034}"/>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66" name="Rectangle 48">
          <a:extLst>
            <a:ext uri="{FF2B5EF4-FFF2-40B4-BE49-F238E27FC236}">
              <a16:creationId xmlns:a16="http://schemas.microsoft.com/office/drawing/2014/main" xmlns="" id="{2B47C093-F31B-46FC-8DB4-078AFFDF6C08}"/>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98</xdr:row>
      <xdr:rowOff>0</xdr:rowOff>
    </xdr:from>
    <xdr:ext cx="0" cy="142875"/>
    <xdr:sp macro="" textlink="">
      <xdr:nvSpPr>
        <xdr:cNvPr id="167" name="Rectangle 49">
          <a:extLst>
            <a:ext uri="{FF2B5EF4-FFF2-40B4-BE49-F238E27FC236}">
              <a16:creationId xmlns:a16="http://schemas.microsoft.com/office/drawing/2014/main" xmlns="" id="{40CA22BB-00BE-4FCF-8FF1-50AD5212CE2C}"/>
            </a:ext>
          </a:extLst>
        </xdr:cNvPr>
        <xdr:cNvSpPr>
          <a:spLocks noChangeArrowheads="1"/>
        </xdr:cNvSpPr>
      </xdr:nvSpPr>
      <xdr:spPr bwMode="auto">
        <a:xfrm>
          <a:off x="5810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98</xdr:row>
      <xdr:rowOff>0</xdr:rowOff>
    </xdr:from>
    <xdr:ext cx="0" cy="142875"/>
    <xdr:sp macro="" textlink="">
      <xdr:nvSpPr>
        <xdr:cNvPr id="168" name="Rectangle 50">
          <a:extLst>
            <a:ext uri="{FF2B5EF4-FFF2-40B4-BE49-F238E27FC236}">
              <a16:creationId xmlns:a16="http://schemas.microsoft.com/office/drawing/2014/main" xmlns="" id="{7D1A1B97-BB60-45AA-87C9-667658F6AFDF}"/>
            </a:ext>
          </a:extLst>
        </xdr:cNvPr>
        <xdr:cNvSpPr>
          <a:spLocks noChangeArrowheads="1"/>
        </xdr:cNvSpPr>
      </xdr:nvSpPr>
      <xdr:spPr bwMode="auto">
        <a:xfrm>
          <a:off x="5810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69" name="Rectangle 51">
          <a:extLst>
            <a:ext uri="{FF2B5EF4-FFF2-40B4-BE49-F238E27FC236}">
              <a16:creationId xmlns:a16="http://schemas.microsoft.com/office/drawing/2014/main" xmlns="" id="{51E3F46D-8033-4F0C-8690-4A6108CC762B}"/>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70" name="Rectangle 52">
          <a:extLst>
            <a:ext uri="{FF2B5EF4-FFF2-40B4-BE49-F238E27FC236}">
              <a16:creationId xmlns:a16="http://schemas.microsoft.com/office/drawing/2014/main" xmlns="" id="{DFDAF407-1B48-4379-A5BD-6D660AAB6C6C}"/>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71" name="Rectangle 53">
          <a:extLst>
            <a:ext uri="{FF2B5EF4-FFF2-40B4-BE49-F238E27FC236}">
              <a16:creationId xmlns:a16="http://schemas.microsoft.com/office/drawing/2014/main" xmlns="" id="{BC0B8541-2A9C-43BE-9C6B-F26D23A691DE}"/>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72" name="Rectangle 54">
          <a:extLst>
            <a:ext uri="{FF2B5EF4-FFF2-40B4-BE49-F238E27FC236}">
              <a16:creationId xmlns:a16="http://schemas.microsoft.com/office/drawing/2014/main" xmlns="" id="{63C33C12-1430-4255-96B3-B875921C1157}"/>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73" name="Rectangle 55">
          <a:extLst>
            <a:ext uri="{FF2B5EF4-FFF2-40B4-BE49-F238E27FC236}">
              <a16:creationId xmlns:a16="http://schemas.microsoft.com/office/drawing/2014/main" xmlns="" id="{E1C531BE-8347-4BF2-BD96-4DD9845AE54A}"/>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74" name="Rectangle 56">
          <a:extLst>
            <a:ext uri="{FF2B5EF4-FFF2-40B4-BE49-F238E27FC236}">
              <a16:creationId xmlns:a16="http://schemas.microsoft.com/office/drawing/2014/main" xmlns="" id="{4B77B5EE-36E5-4571-A5C6-5F2106A72012}"/>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75" name="Rectangle 57">
          <a:extLst>
            <a:ext uri="{FF2B5EF4-FFF2-40B4-BE49-F238E27FC236}">
              <a16:creationId xmlns:a16="http://schemas.microsoft.com/office/drawing/2014/main" xmlns="" id="{6C0570C8-5CDA-47B9-968C-3AE812174296}"/>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76" name="Rectangle 58">
          <a:extLst>
            <a:ext uri="{FF2B5EF4-FFF2-40B4-BE49-F238E27FC236}">
              <a16:creationId xmlns:a16="http://schemas.microsoft.com/office/drawing/2014/main" xmlns="" id="{919C9576-E4CF-4E3D-8857-B916494C83EE}"/>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77" name="Rectangle 59">
          <a:extLst>
            <a:ext uri="{FF2B5EF4-FFF2-40B4-BE49-F238E27FC236}">
              <a16:creationId xmlns:a16="http://schemas.microsoft.com/office/drawing/2014/main" xmlns="" id="{BBAD0349-065D-46C9-8813-0C5A9551D86E}"/>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78" name="Rectangle 60">
          <a:extLst>
            <a:ext uri="{FF2B5EF4-FFF2-40B4-BE49-F238E27FC236}">
              <a16:creationId xmlns:a16="http://schemas.microsoft.com/office/drawing/2014/main" xmlns="" id="{5453613D-4A9E-458B-A2CE-28DC971E07B6}"/>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79" name="Rectangle 61">
          <a:extLst>
            <a:ext uri="{FF2B5EF4-FFF2-40B4-BE49-F238E27FC236}">
              <a16:creationId xmlns:a16="http://schemas.microsoft.com/office/drawing/2014/main" xmlns="" id="{5FF63BCB-76C0-429C-8513-AFCDE153AA9C}"/>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80" name="Rectangle 62">
          <a:extLst>
            <a:ext uri="{FF2B5EF4-FFF2-40B4-BE49-F238E27FC236}">
              <a16:creationId xmlns:a16="http://schemas.microsoft.com/office/drawing/2014/main" xmlns="" id="{763C2814-5D30-4EF6-BDF7-CF3C4B7F1415}"/>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81" name="Rectangle 63">
          <a:extLst>
            <a:ext uri="{FF2B5EF4-FFF2-40B4-BE49-F238E27FC236}">
              <a16:creationId xmlns:a16="http://schemas.microsoft.com/office/drawing/2014/main" xmlns="" id="{0BE61AF7-A544-4E89-8C30-B713D6B56B5D}"/>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33350"/>
    <xdr:sp macro="" textlink="">
      <xdr:nvSpPr>
        <xdr:cNvPr id="182" name="Rectangle 64">
          <a:extLst>
            <a:ext uri="{FF2B5EF4-FFF2-40B4-BE49-F238E27FC236}">
              <a16:creationId xmlns:a16="http://schemas.microsoft.com/office/drawing/2014/main" xmlns="" id="{7E970825-C1F1-47EA-BAFE-4B120ADDC7E3}"/>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83" name="Rectangle 65">
          <a:extLst>
            <a:ext uri="{FF2B5EF4-FFF2-40B4-BE49-F238E27FC236}">
              <a16:creationId xmlns:a16="http://schemas.microsoft.com/office/drawing/2014/main" xmlns="" id="{02B38217-662D-4D5A-95F5-9076ECF6A96E}"/>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84" name="Rectangle 66">
          <a:extLst>
            <a:ext uri="{FF2B5EF4-FFF2-40B4-BE49-F238E27FC236}">
              <a16:creationId xmlns:a16="http://schemas.microsoft.com/office/drawing/2014/main" xmlns="" id="{2EAF499A-F8EB-4ACB-B522-B9DC30D3E0FD}"/>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85" name="Rectangle 67">
          <a:extLst>
            <a:ext uri="{FF2B5EF4-FFF2-40B4-BE49-F238E27FC236}">
              <a16:creationId xmlns:a16="http://schemas.microsoft.com/office/drawing/2014/main" xmlns="" id="{7FF51A1B-EE2E-43C5-BD2F-E92D866A964D}"/>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86" name="Rectangle 68">
          <a:extLst>
            <a:ext uri="{FF2B5EF4-FFF2-40B4-BE49-F238E27FC236}">
              <a16:creationId xmlns:a16="http://schemas.microsoft.com/office/drawing/2014/main" xmlns="" id="{472D461A-7817-4D6F-86D6-59A5BD4F0C1A}"/>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87" name="Rectangle 69">
          <a:extLst>
            <a:ext uri="{FF2B5EF4-FFF2-40B4-BE49-F238E27FC236}">
              <a16:creationId xmlns:a16="http://schemas.microsoft.com/office/drawing/2014/main" xmlns="" id="{2127D955-AED2-43D1-8E19-A52EDE8B532A}"/>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188" name="Rectangle 70">
          <a:extLst>
            <a:ext uri="{FF2B5EF4-FFF2-40B4-BE49-F238E27FC236}">
              <a16:creationId xmlns:a16="http://schemas.microsoft.com/office/drawing/2014/main" xmlns="" id="{F9F60F97-A07D-4A48-8934-BDD3A61D5C3B}"/>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33350"/>
    <xdr:sp macro="" textlink="">
      <xdr:nvSpPr>
        <xdr:cNvPr id="189" name="Rectangle 71">
          <a:extLst>
            <a:ext uri="{FF2B5EF4-FFF2-40B4-BE49-F238E27FC236}">
              <a16:creationId xmlns:a16="http://schemas.microsoft.com/office/drawing/2014/main" xmlns="" id="{66175BC4-B77C-4D00-B158-7F20597EEC22}"/>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33350"/>
    <xdr:sp macro="" textlink="">
      <xdr:nvSpPr>
        <xdr:cNvPr id="190" name="Rectangle 72">
          <a:extLst>
            <a:ext uri="{FF2B5EF4-FFF2-40B4-BE49-F238E27FC236}">
              <a16:creationId xmlns:a16="http://schemas.microsoft.com/office/drawing/2014/main" xmlns="" id="{8C5D1184-641A-47BA-BA4F-CA8498E89FB0}"/>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98</xdr:row>
      <xdr:rowOff>0</xdr:rowOff>
    </xdr:from>
    <xdr:ext cx="0" cy="133350"/>
    <xdr:sp macro="" textlink="">
      <xdr:nvSpPr>
        <xdr:cNvPr id="191" name="Rectangle 73">
          <a:extLst>
            <a:ext uri="{FF2B5EF4-FFF2-40B4-BE49-F238E27FC236}">
              <a16:creationId xmlns:a16="http://schemas.microsoft.com/office/drawing/2014/main" xmlns="" id="{5E207FE5-D09E-4BD9-B141-5FE2532BE134}"/>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98</xdr:row>
      <xdr:rowOff>0</xdr:rowOff>
    </xdr:from>
    <xdr:ext cx="0" cy="133350"/>
    <xdr:sp macro="" textlink="">
      <xdr:nvSpPr>
        <xdr:cNvPr id="192" name="Rectangle 74">
          <a:extLst>
            <a:ext uri="{FF2B5EF4-FFF2-40B4-BE49-F238E27FC236}">
              <a16:creationId xmlns:a16="http://schemas.microsoft.com/office/drawing/2014/main" xmlns="" id="{8D75C676-DDB1-4F26-8548-06B0461A8AF2}"/>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98</xdr:row>
      <xdr:rowOff>0</xdr:rowOff>
    </xdr:from>
    <xdr:ext cx="0" cy="133350"/>
    <xdr:sp macro="" textlink="">
      <xdr:nvSpPr>
        <xdr:cNvPr id="193" name="Rectangle 75">
          <a:extLst>
            <a:ext uri="{FF2B5EF4-FFF2-40B4-BE49-F238E27FC236}">
              <a16:creationId xmlns:a16="http://schemas.microsoft.com/office/drawing/2014/main" xmlns="" id="{18082F29-25F3-454C-82DD-D5D425FD3F48}"/>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98</xdr:row>
      <xdr:rowOff>0</xdr:rowOff>
    </xdr:from>
    <xdr:ext cx="0" cy="133350"/>
    <xdr:sp macro="" textlink="">
      <xdr:nvSpPr>
        <xdr:cNvPr id="194" name="Rectangle 76">
          <a:extLst>
            <a:ext uri="{FF2B5EF4-FFF2-40B4-BE49-F238E27FC236}">
              <a16:creationId xmlns:a16="http://schemas.microsoft.com/office/drawing/2014/main" xmlns="" id="{6B2D79A3-7B4A-43B6-B54A-665EB64AB9E7}"/>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98</xdr:row>
      <xdr:rowOff>0</xdr:rowOff>
    </xdr:from>
    <xdr:ext cx="0" cy="133350"/>
    <xdr:sp macro="" textlink="">
      <xdr:nvSpPr>
        <xdr:cNvPr id="195" name="Rectangle 77">
          <a:extLst>
            <a:ext uri="{FF2B5EF4-FFF2-40B4-BE49-F238E27FC236}">
              <a16:creationId xmlns:a16="http://schemas.microsoft.com/office/drawing/2014/main" xmlns="" id="{1E8F8864-74F2-4B27-9898-E0BA65652F89}"/>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98</xdr:row>
      <xdr:rowOff>0</xdr:rowOff>
    </xdr:from>
    <xdr:ext cx="0" cy="133350"/>
    <xdr:sp macro="" textlink="">
      <xdr:nvSpPr>
        <xdr:cNvPr id="196" name="Rectangle 78">
          <a:extLst>
            <a:ext uri="{FF2B5EF4-FFF2-40B4-BE49-F238E27FC236}">
              <a16:creationId xmlns:a16="http://schemas.microsoft.com/office/drawing/2014/main" xmlns="" id="{3B0F939A-8B38-4F59-9462-FCFCBF2D7E00}"/>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98</xdr:row>
      <xdr:rowOff>0</xdr:rowOff>
    </xdr:from>
    <xdr:ext cx="0" cy="133350"/>
    <xdr:sp macro="" textlink="">
      <xdr:nvSpPr>
        <xdr:cNvPr id="197" name="Rectangle 79">
          <a:extLst>
            <a:ext uri="{FF2B5EF4-FFF2-40B4-BE49-F238E27FC236}">
              <a16:creationId xmlns:a16="http://schemas.microsoft.com/office/drawing/2014/main" xmlns="" id="{1980A49E-EE9D-4753-82B7-D3D6CBB4B0FF}"/>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98</xdr:row>
      <xdr:rowOff>0</xdr:rowOff>
    </xdr:from>
    <xdr:ext cx="0" cy="133350"/>
    <xdr:sp macro="" textlink="">
      <xdr:nvSpPr>
        <xdr:cNvPr id="198" name="Rectangle 80">
          <a:extLst>
            <a:ext uri="{FF2B5EF4-FFF2-40B4-BE49-F238E27FC236}">
              <a16:creationId xmlns:a16="http://schemas.microsoft.com/office/drawing/2014/main" xmlns="" id="{B72E4693-6901-44A7-AAC1-B38A5A7202F9}"/>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98</xdr:row>
      <xdr:rowOff>0</xdr:rowOff>
    </xdr:from>
    <xdr:ext cx="0" cy="133350"/>
    <xdr:sp macro="" textlink="">
      <xdr:nvSpPr>
        <xdr:cNvPr id="199" name="Rectangle 81">
          <a:extLst>
            <a:ext uri="{FF2B5EF4-FFF2-40B4-BE49-F238E27FC236}">
              <a16:creationId xmlns:a16="http://schemas.microsoft.com/office/drawing/2014/main" xmlns="" id="{A460BE84-4478-4F63-A443-18D4F001A827}"/>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98</xdr:row>
      <xdr:rowOff>0</xdr:rowOff>
    </xdr:from>
    <xdr:ext cx="0" cy="133350"/>
    <xdr:sp macro="" textlink="">
      <xdr:nvSpPr>
        <xdr:cNvPr id="200" name="Rectangle 82">
          <a:extLst>
            <a:ext uri="{FF2B5EF4-FFF2-40B4-BE49-F238E27FC236}">
              <a16:creationId xmlns:a16="http://schemas.microsoft.com/office/drawing/2014/main" xmlns="" id="{AE022612-3C15-492B-A714-D1E69BF939F1}"/>
            </a:ext>
          </a:extLst>
        </xdr:cNvPr>
        <xdr:cNvSpPr>
          <a:spLocks noChangeArrowheads="1"/>
        </xdr:cNvSpPr>
      </xdr:nvSpPr>
      <xdr:spPr bwMode="auto">
        <a:xfrm>
          <a:off x="7334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33350"/>
    <xdr:sp macro="" textlink="">
      <xdr:nvSpPr>
        <xdr:cNvPr id="201" name="Rectangle 83">
          <a:extLst>
            <a:ext uri="{FF2B5EF4-FFF2-40B4-BE49-F238E27FC236}">
              <a16:creationId xmlns:a16="http://schemas.microsoft.com/office/drawing/2014/main" xmlns="" id="{8AF65129-21B6-4D3E-89B3-537AC8741588}"/>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33350"/>
    <xdr:sp macro="" textlink="">
      <xdr:nvSpPr>
        <xdr:cNvPr id="202" name="Rectangle 84">
          <a:extLst>
            <a:ext uri="{FF2B5EF4-FFF2-40B4-BE49-F238E27FC236}">
              <a16:creationId xmlns:a16="http://schemas.microsoft.com/office/drawing/2014/main" xmlns="" id="{82A4229E-DD3F-40DC-8865-31DCF4656C84}"/>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33350"/>
    <xdr:sp macro="" textlink="">
      <xdr:nvSpPr>
        <xdr:cNvPr id="203" name="Rectangle 85">
          <a:extLst>
            <a:ext uri="{FF2B5EF4-FFF2-40B4-BE49-F238E27FC236}">
              <a16:creationId xmlns:a16="http://schemas.microsoft.com/office/drawing/2014/main" xmlns="" id="{53A51AB3-5F19-4058-AF9C-18F70E39EEA6}"/>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33350"/>
    <xdr:sp macro="" textlink="">
      <xdr:nvSpPr>
        <xdr:cNvPr id="204" name="Rectangle 86">
          <a:extLst>
            <a:ext uri="{FF2B5EF4-FFF2-40B4-BE49-F238E27FC236}">
              <a16:creationId xmlns:a16="http://schemas.microsoft.com/office/drawing/2014/main" xmlns="" id="{10E368DA-BB8C-43CE-9FC8-BDE8244C27B0}"/>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98</xdr:row>
      <xdr:rowOff>0</xdr:rowOff>
    </xdr:from>
    <xdr:ext cx="28534" cy="125227"/>
    <xdr:sp macro="" textlink="">
      <xdr:nvSpPr>
        <xdr:cNvPr id="205" name="Rectangle 451">
          <a:extLst>
            <a:ext uri="{FF2B5EF4-FFF2-40B4-BE49-F238E27FC236}">
              <a16:creationId xmlns:a16="http://schemas.microsoft.com/office/drawing/2014/main" xmlns="" id="{579247AC-818B-4D9E-9017-570BF189CD7C}"/>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98</xdr:row>
      <xdr:rowOff>0</xdr:rowOff>
    </xdr:from>
    <xdr:ext cx="0" cy="142875"/>
    <xdr:sp macro="" textlink="">
      <xdr:nvSpPr>
        <xdr:cNvPr id="206" name="Rectangle 88">
          <a:extLst>
            <a:ext uri="{FF2B5EF4-FFF2-40B4-BE49-F238E27FC236}">
              <a16:creationId xmlns:a16="http://schemas.microsoft.com/office/drawing/2014/main" xmlns="" id="{703FFA50-1669-45EF-A2A1-A4F8C4C36A57}"/>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98</xdr:row>
      <xdr:rowOff>0</xdr:rowOff>
    </xdr:from>
    <xdr:ext cx="28534" cy="125227"/>
    <xdr:sp macro="" textlink="">
      <xdr:nvSpPr>
        <xdr:cNvPr id="207" name="Rectangle 453">
          <a:extLst>
            <a:ext uri="{FF2B5EF4-FFF2-40B4-BE49-F238E27FC236}">
              <a16:creationId xmlns:a16="http://schemas.microsoft.com/office/drawing/2014/main" xmlns="" id="{FCBD1C54-3F7C-4808-8F86-1788D8B14625}"/>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98</xdr:row>
      <xdr:rowOff>0</xdr:rowOff>
    </xdr:from>
    <xdr:ext cx="0" cy="142875"/>
    <xdr:sp macro="" textlink="">
      <xdr:nvSpPr>
        <xdr:cNvPr id="208" name="Rectangle 90">
          <a:extLst>
            <a:ext uri="{FF2B5EF4-FFF2-40B4-BE49-F238E27FC236}">
              <a16:creationId xmlns:a16="http://schemas.microsoft.com/office/drawing/2014/main" xmlns="" id="{4011766B-DEE1-4C70-8833-DCEC4707BF3E}"/>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09" name="Rectangle 91">
          <a:extLst>
            <a:ext uri="{FF2B5EF4-FFF2-40B4-BE49-F238E27FC236}">
              <a16:creationId xmlns:a16="http://schemas.microsoft.com/office/drawing/2014/main" xmlns="" id="{A984C6F8-E6A4-467C-8909-EC60AA4201F3}"/>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10" name="Rectangle 92">
          <a:extLst>
            <a:ext uri="{FF2B5EF4-FFF2-40B4-BE49-F238E27FC236}">
              <a16:creationId xmlns:a16="http://schemas.microsoft.com/office/drawing/2014/main" xmlns="" id="{0B44B2C1-1EF9-445B-BE62-519F63E90A81}"/>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11" name="Rectangle 93">
          <a:extLst>
            <a:ext uri="{FF2B5EF4-FFF2-40B4-BE49-F238E27FC236}">
              <a16:creationId xmlns:a16="http://schemas.microsoft.com/office/drawing/2014/main" xmlns="" id="{980DD774-7EE6-4650-9F2D-F6F58FDD88E4}"/>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12" name="Rectangle 94">
          <a:extLst>
            <a:ext uri="{FF2B5EF4-FFF2-40B4-BE49-F238E27FC236}">
              <a16:creationId xmlns:a16="http://schemas.microsoft.com/office/drawing/2014/main" xmlns="" id="{4018D9FA-2E00-4F86-BD4E-5F9452AFD9A2}"/>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13" name="Rectangle 95">
          <a:extLst>
            <a:ext uri="{FF2B5EF4-FFF2-40B4-BE49-F238E27FC236}">
              <a16:creationId xmlns:a16="http://schemas.microsoft.com/office/drawing/2014/main" xmlns="" id="{F1A42574-7B87-437E-AD65-F7E15DB1116E}"/>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14" name="Rectangle 96">
          <a:extLst>
            <a:ext uri="{FF2B5EF4-FFF2-40B4-BE49-F238E27FC236}">
              <a16:creationId xmlns:a16="http://schemas.microsoft.com/office/drawing/2014/main" xmlns="" id="{0F80FA2C-7D8E-4D18-BF2A-8D0897BAA695}"/>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33350"/>
    <xdr:sp macro="" textlink="">
      <xdr:nvSpPr>
        <xdr:cNvPr id="215" name="Rectangle 97">
          <a:extLst>
            <a:ext uri="{FF2B5EF4-FFF2-40B4-BE49-F238E27FC236}">
              <a16:creationId xmlns:a16="http://schemas.microsoft.com/office/drawing/2014/main" xmlns="" id="{8581B49A-F91A-440B-B5F4-793CA2419B8A}"/>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33350"/>
    <xdr:sp macro="" textlink="">
      <xdr:nvSpPr>
        <xdr:cNvPr id="216" name="Rectangle 98">
          <a:extLst>
            <a:ext uri="{FF2B5EF4-FFF2-40B4-BE49-F238E27FC236}">
              <a16:creationId xmlns:a16="http://schemas.microsoft.com/office/drawing/2014/main" xmlns="" id="{8436368F-94FF-421F-8098-B7ED2EF283BD}"/>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98</xdr:row>
      <xdr:rowOff>0</xdr:rowOff>
    </xdr:from>
    <xdr:ext cx="28534" cy="125227"/>
    <xdr:sp macro="" textlink="">
      <xdr:nvSpPr>
        <xdr:cNvPr id="217" name="Rectangle 463">
          <a:extLst>
            <a:ext uri="{FF2B5EF4-FFF2-40B4-BE49-F238E27FC236}">
              <a16:creationId xmlns:a16="http://schemas.microsoft.com/office/drawing/2014/main" xmlns="" id="{418C993A-D717-4F6D-9CAB-73983FD49264}"/>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98</xdr:row>
      <xdr:rowOff>0</xdr:rowOff>
    </xdr:from>
    <xdr:ext cx="28534" cy="125227"/>
    <xdr:sp macro="" textlink="">
      <xdr:nvSpPr>
        <xdr:cNvPr id="218" name="Rectangle 464">
          <a:extLst>
            <a:ext uri="{FF2B5EF4-FFF2-40B4-BE49-F238E27FC236}">
              <a16:creationId xmlns:a16="http://schemas.microsoft.com/office/drawing/2014/main" xmlns="" id="{5F146736-B794-4A91-8B9A-96B0CA0104AB}"/>
            </a:ext>
          </a:extLst>
        </xdr:cNvPr>
        <xdr:cNvSpPr>
          <a:spLocks noChangeArrowheads="1"/>
        </xdr:cNvSpPr>
      </xdr:nvSpPr>
      <xdr:spPr bwMode="auto">
        <a:xfrm>
          <a:off x="552450" y="12532995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98</xdr:row>
      <xdr:rowOff>0</xdr:rowOff>
    </xdr:from>
    <xdr:ext cx="0" cy="142875"/>
    <xdr:sp macro="" textlink="">
      <xdr:nvSpPr>
        <xdr:cNvPr id="219" name="Rectangle 101">
          <a:extLst>
            <a:ext uri="{FF2B5EF4-FFF2-40B4-BE49-F238E27FC236}">
              <a16:creationId xmlns:a16="http://schemas.microsoft.com/office/drawing/2014/main" xmlns="" id="{03380F21-9489-45B0-8E99-065E137AB305}"/>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20" name="Rectangle 102">
          <a:extLst>
            <a:ext uri="{FF2B5EF4-FFF2-40B4-BE49-F238E27FC236}">
              <a16:creationId xmlns:a16="http://schemas.microsoft.com/office/drawing/2014/main" xmlns="" id="{1509C5D7-41DB-42F1-BCB8-50A62BE6B0D0}"/>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21" name="Rectangle 103">
          <a:extLst>
            <a:ext uri="{FF2B5EF4-FFF2-40B4-BE49-F238E27FC236}">
              <a16:creationId xmlns:a16="http://schemas.microsoft.com/office/drawing/2014/main" xmlns="" id="{9DC3B062-29CE-424D-BFC8-7B162E028E7F}"/>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22" name="Rectangle 104">
          <a:extLst>
            <a:ext uri="{FF2B5EF4-FFF2-40B4-BE49-F238E27FC236}">
              <a16:creationId xmlns:a16="http://schemas.microsoft.com/office/drawing/2014/main" xmlns="" id="{5FDE6576-5296-4DE9-9043-5EB5542FCC4A}"/>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23" name="Rectangle 105">
          <a:extLst>
            <a:ext uri="{FF2B5EF4-FFF2-40B4-BE49-F238E27FC236}">
              <a16:creationId xmlns:a16="http://schemas.microsoft.com/office/drawing/2014/main" xmlns="" id="{5AAC87CE-2FD9-4DCF-B157-EDF7F7DACBE3}"/>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24" name="Rectangle 106">
          <a:extLst>
            <a:ext uri="{FF2B5EF4-FFF2-40B4-BE49-F238E27FC236}">
              <a16:creationId xmlns:a16="http://schemas.microsoft.com/office/drawing/2014/main" xmlns="" id="{8A83E120-BCF6-4B3D-954B-DDC2857B7EE3}"/>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25" name="Rectangle 107">
          <a:extLst>
            <a:ext uri="{FF2B5EF4-FFF2-40B4-BE49-F238E27FC236}">
              <a16:creationId xmlns:a16="http://schemas.microsoft.com/office/drawing/2014/main" xmlns="" id="{0886DB7B-20E2-4FC0-9DB7-29EE5AC07B2A}"/>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33350"/>
    <xdr:sp macro="" textlink="">
      <xdr:nvSpPr>
        <xdr:cNvPr id="226" name="Rectangle 108">
          <a:extLst>
            <a:ext uri="{FF2B5EF4-FFF2-40B4-BE49-F238E27FC236}">
              <a16:creationId xmlns:a16="http://schemas.microsoft.com/office/drawing/2014/main" xmlns="" id="{5E5C0D05-2609-4A43-BF3B-1D45D5A40585}"/>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33350"/>
    <xdr:sp macro="" textlink="">
      <xdr:nvSpPr>
        <xdr:cNvPr id="227" name="Rectangle 109">
          <a:extLst>
            <a:ext uri="{FF2B5EF4-FFF2-40B4-BE49-F238E27FC236}">
              <a16:creationId xmlns:a16="http://schemas.microsoft.com/office/drawing/2014/main" xmlns="" id="{FA4BF071-9EF5-4F96-858B-566795B00B87}"/>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28" name="Rectangle 110">
          <a:extLst>
            <a:ext uri="{FF2B5EF4-FFF2-40B4-BE49-F238E27FC236}">
              <a16:creationId xmlns:a16="http://schemas.microsoft.com/office/drawing/2014/main" xmlns="" id="{80A46722-5D25-4B7F-889C-EC09387908FD}"/>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98</xdr:row>
      <xdr:rowOff>0</xdr:rowOff>
    </xdr:from>
    <xdr:ext cx="0" cy="142875"/>
    <xdr:sp macro="" textlink="">
      <xdr:nvSpPr>
        <xdr:cNvPr id="229" name="Rectangle 111">
          <a:extLst>
            <a:ext uri="{FF2B5EF4-FFF2-40B4-BE49-F238E27FC236}">
              <a16:creationId xmlns:a16="http://schemas.microsoft.com/office/drawing/2014/main" xmlns="" id="{B3A68F7B-3DE6-43C2-989B-F1236DC72FC9}"/>
            </a:ext>
          </a:extLst>
        </xdr:cNvPr>
        <xdr:cNvSpPr>
          <a:spLocks noChangeArrowheads="1"/>
        </xdr:cNvSpPr>
      </xdr:nvSpPr>
      <xdr:spPr bwMode="auto">
        <a:xfrm>
          <a:off x="5810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98</xdr:row>
      <xdr:rowOff>0</xdr:rowOff>
    </xdr:from>
    <xdr:ext cx="0" cy="142875"/>
    <xdr:sp macro="" textlink="">
      <xdr:nvSpPr>
        <xdr:cNvPr id="230" name="Rectangle 112">
          <a:extLst>
            <a:ext uri="{FF2B5EF4-FFF2-40B4-BE49-F238E27FC236}">
              <a16:creationId xmlns:a16="http://schemas.microsoft.com/office/drawing/2014/main" xmlns="" id="{BF1E7D41-A873-4436-A75C-C07C0C559195}"/>
            </a:ext>
          </a:extLst>
        </xdr:cNvPr>
        <xdr:cNvSpPr>
          <a:spLocks noChangeArrowheads="1"/>
        </xdr:cNvSpPr>
      </xdr:nvSpPr>
      <xdr:spPr bwMode="auto">
        <a:xfrm>
          <a:off x="5810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31" name="Rectangle 113">
          <a:extLst>
            <a:ext uri="{FF2B5EF4-FFF2-40B4-BE49-F238E27FC236}">
              <a16:creationId xmlns:a16="http://schemas.microsoft.com/office/drawing/2014/main" xmlns="" id="{5FC8E2B2-BF80-42E9-AA52-AC6567B01CDE}"/>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32" name="Rectangle 114">
          <a:extLst>
            <a:ext uri="{FF2B5EF4-FFF2-40B4-BE49-F238E27FC236}">
              <a16:creationId xmlns:a16="http://schemas.microsoft.com/office/drawing/2014/main" xmlns="" id="{F00D6426-33F7-4157-BD4F-9639F0218760}"/>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33" name="Rectangle 115">
          <a:extLst>
            <a:ext uri="{FF2B5EF4-FFF2-40B4-BE49-F238E27FC236}">
              <a16:creationId xmlns:a16="http://schemas.microsoft.com/office/drawing/2014/main" xmlns="" id="{AC61E455-08BE-41E8-B6D1-20E5AB20A563}"/>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34" name="Rectangle 116">
          <a:extLst>
            <a:ext uri="{FF2B5EF4-FFF2-40B4-BE49-F238E27FC236}">
              <a16:creationId xmlns:a16="http://schemas.microsoft.com/office/drawing/2014/main" xmlns="" id="{9A66B0B7-C092-427D-B725-ED761104F799}"/>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35" name="Rectangle 117">
          <a:extLst>
            <a:ext uri="{FF2B5EF4-FFF2-40B4-BE49-F238E27FC236}">
              <a16:creationId xmlns:a16="http://schemas.microsoft.com/office/drawing/2014/main" xmlns="" id="{4E6056B7-8575-4401-9E93-0E6639B5BC50}"/>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36" name="Rectangle 118">
          <a:extLst>
            <a:ext uri="{FF2B5EF4-FFF2-40B4-BE49-F238E27FC236}">
              <a16:creationId xmlns:a16="http://schemas.microsoft.com/office/drawing/2014/main" xmlns="" id="{C800DBFB-6FC2-4A21-A59A-98D27CC048CA}"/>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37" name="Rectangle 119">
          <a:extLst>
            <a:ext uri="{FF2B5EF4-FFF2-40B4-BE49-F238E27FC236}">
              <a16:creationId xmlns:a16="http://schemas.microsoft.com/office/drawing/2014/main" xmlns="" id="{C89DD532-FFD8-4868-B82A-B4EB078396C8}"/>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38" name="Rectangle 120">
          <a:extLst>
            <a:ext uri="{FF2B5EF4-FFF2-40B4-BE49-F238E27FC236}">
              <a16:creationId xmlns:a16="http://schemas.microsoft.com/office/drawing/2014/main" xmlns="" id="{4C14B3F6-2869-4F04-A10C-6F5664D7F29E}"/>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39" name="Rectangle 121">
          <a:extLst>
            <a:ext uri="{FF2B5EF4-FFF2-40B4-BE49-F238E27FC236}">
              <a16:creationId xmlns:a16="http://schemas.microsoft.com/office/drawing/2014/main" xmlns="" id="{245B594B-7909-419C-85BC-D4DAE9CD0856}"/>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40" name="Rectangle 122">
          <a:extLst>
            <a:ext uri="{FF2B5EF4-FFF2-40B4-BE49-F238E27FC236}">
              <a16:creationId xmlns:a16="http://schemas.microsoft.com/office/drawing/2014/main" xmlns="" id="{692CDC53-3FAB-4B44-BC3C-984EA59F507C}"/>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41" name="Rectangle 123">
          <a:extLst>
            <a:ext uri="{FF2B5EF4-FFF2-40B4-BE49-F238E27FC236}">
              <a16:creationId xmlns:a16="http://schemas.microsoft.com/office/drawing/2014/main" xmlns="" id="{D8217481-D239-43C4-A233-C90CFC1FAAEF}"/>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42" name="Rectangle 124">
          <a:extLst>
            <a:ext uri="{FF2B5EF4-FFF2-40B4-BE49-F238E27FC236}">
              <a16:creationId xmlns:a16="http://schemas.microsoft.com/office/drawing/2014/main" xmlns="" id="{7DD7DA2F-F21C-4373-A0CA-4133AC4A42D7}"/>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43" name="Rectangle 125">
          <a:extLst>
            <a:ext uri="{FF2B5EF4-FFF2-40B4-BE49-F238E27FC236}">
              <a16:creationId xmlns:a16="http://schemas.microsoft.com/office/drawing/2014/main" xmlns="" id="{993925AE-6A2B-419B-AA2C-7E60653493F0}"/>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33350"/>
    <xdr:sp macro="" textlink="">
      <xdr:nvSpPr>
        <xdr:cNvPr id="244" name="Rectangle 126">
          <a:extLst>
            <a:ext uri="{FF2B5EF4-FFF2-40B4-BE49-F238E27FC236}">
              <a16:creationId xmlns:a16="http://schemas.microsoft.com/office/drawing/2014/main" xmlns="" id="{89FB85E1-01E0-430F-AA31-817E6FBC6D7F}"/>
            </a:ext>
          </a:extLst>
        </xdr:cNvPr>
        <xdr:cNvSpPr>
          <a:spLocks noChangeArrowheads="1"/>
        </xdr:cNvSpPr>
      </xdr:nvSpPr>
      <xdr:spPr bwMode="auto">
        <a:xfrm>
          <a:off x="542925" y="125329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45" name="Rectangle 127">
          <a:extLst>
            <a:ext uri="{FF2B5EF4-FFF2-40B4-BE49-F238E27FC236}">
              <a16:creationId xmlns:a16="http://schemas.microsoft.com/office/drawing/2014/main" xmlns="" id="{08F926B0-B2BE-4531-B5F2-0D7E263FBD6B}"/>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46" name="Rectangle 128">
          <a:extLst>
            <a:ext uri="{FF2B5EF4-FFF2-40B4-BE49-F238E27FC236}">
              <a16:creationId xmlns:a16="http://schemas.microsoft.com/office/drawing/2014/main" xmlns="" id="{E4351F0A-6B25-487A-97FE-FC945BD2C7CC}"/>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47" name="Rectangle 129">
          <a:extLst>
            <a:ext uri="{FF2B5EF4-FFF2-40B4-BE49-F238E27FC236}">
              <a16:creationId xmlns:a16="http://schemas.microsoft.com/office/drawing/2014/main" xmlns="" id="{D177FC50-9F1B-4E60-80C3-3FD8B20F68E9}"/>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48" name="Rectangle 130">
          <a:extLst>
            <a:ext uri="{FF2B5EF4-FFF2-40B4-BE49-F238E27FC236}">
              <a16:creationId xmlns:a16="http://schemas.microsoft.com/office/drawing/2014/main" xmlns="" id="{D49DB9D0-68D4-459B-BC8F-608D5AA32709}"/>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49" name="Rectangle 131">
          <a:extLst>
            <a:ext uri="{FF2B5EF4-FFF2-40B4-BE49-F238E27FC236}">
              <a16:creationId xmlns:a16="http://schemas.microsoft.com/office/drawing/2014/main" xmlns="" id="{45E10B03-3A94-4BF8-9AC3-92928CA0678A}"/>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98</xdr:row>
      <xdr:rowOff>0</xdr:rowOff>
    </xdr:from>
    <xdr:ext cx="0" cy="142875"/>
    <xdr:sp macro="" textlink="">
      <xdr:nvSpPr>
        <xdr:cNvPr id="250" name="Rectangle 132">
          <a:extLst>
            <a:ext uri="{FF2B5EF4-FFF2-40B4-BE49-F238E27FC236}">
              <a16:creationId xmlns:a16="http://schemas.microsoft.com/office/drawing/2014/main" xmlns="" id="{36201D3E-2DF6-46C2-9B79-4AE2F955A41E}"/>
            </a:ext>
          </a:extLst>
        </xdr:cNvPr>
        <xdr:cNvSpPr>
          <a:spLocks noChangeArrowheads="1"/>
        </xdr:cNvSpPr>
      </xdr:nvSpPr>
      <xdr:spPr bwMode="auto">
        <a:xfrm>
          <a:off x="542925" y="125329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33350"/>
    <xdr:sp macro="" textlink="">
      <xdr:nvSpPr>
        <xdr:cNvPr id="251" name="Rectangle 9">
          <a:extLst>
            <a:ext uri="{FF2B5EF4-FFF2-40B4-BE49-F238E27FC236}">
              <a16:creationId xmlns:a16="http://schemas.microsoft.com/office/drawing/2014/main" xmlns="" id="{1986DF6A-BFA5-4C5E-9331-3891DA724D2F}"/>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33350"/>
    <xdr:sp macro="" textlink="">
      <xdr:nvSpPr>
        <xdr:cNvPr id="252" name="Rectangle 10">
          <a:extLst>
            <a:ext uri="{FF2B5EF4-FFF2-40B4-BE49-F238E27FC236}">
              <a16:creationId xmlns:a16="http://schemas.microsoft.com/office/drawing/2014/main" xmlns="" id="{FE30EC89-AA59-420F-B64C-DBDDD7BE03CD}"/>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103</xdr:row>
      <xdr:rowOff>0</xdr:rowOff>
    </xdr:from>
    <xdr:ext cx="0" cy="133350"/>
    <xdr:sp macro="" textlink="">
      <xdr:nvSpPr>
        <xdr:cNvPr id="253" name="Rectangle 11">
          <a:extLst>
            <a:ext uri="{FF2B5EF4-FFF2-40B4-BE49-F238E27FC236}">
              <a16:creationId xmlns:a16="http://schemas.microsoft.com/office/drawing/2014/main" xmlns="" id="{49383AD6-4D92-4ED8-9F95-1322B9199D32}"/>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103</xdr:row>
      <xdr:rowOff>0</xdr:rowOff>
    </xdr:from>
    <xdr:ext cx="0" cy="133350"/>
    <xdr:sp macro="" textlink="">
      <xdr:nvSpPr>
        <xdr:cNvPr id="254" name="Rectangle 12">
          <a:extLst>
            <a:ext uri="{FF2B5EF4-FFF2-40B4-BE49-F238E27FC236}">
              <a16:creationId xmlns:a16="http://schemas.microsoft.com/office/drawing/2014/main" xmlns="" id="{4799205C-520E-427C-858E-F722704C81FD}"/>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103</xdr:row>
      <xdr:rowOff>0</xdr:rowOff>
    </xdr:from>
    <xdr:ext cx="0" cy="133350"/>
    <xdr:sp macro="" textlink="">
      <xdr:nvSpPr>
        <xdr:cNvPr id="255" name="Rectangle 13">
          <a:extLst>
            <a:ext uri="{FF2B5EF4-FFF2-40B4-BE49-F238E27FC236}">
              <a16:creationId xmlns:a16="http://schemas.microsoft.com/office/drawing/2014/main" xmlns="" id="{86C90574-FB64-40A0-8F22-04C5B8D49049}"/>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103</xdr:row>
      <xdr:rowOff>0</xdr:rowOff>
    </xdr:from>
    <xdr:ext cx="0" cy="133350"/>
    <xdr:sp macro="" textlink="">
      <xdr:nvSpPr>
        <xdr:cNvPr id="256" name="Rectangle 14">
          <a:extLst>
            <a:ext uri="{FF2B5EF4-FFF2-40B4-BE49-F238E27FC236}">
              <a16:creationId xmlns:a16="http://schemas.microsoft.com/office/drawing/2014/main" xmlns="" id="{1C2D0989-2AD2-48A7-9EE1-2A09C9EAF0FC}"/>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103</xdr:row>
      <xdr:rowOff>0</xdr:rowOff>
    </xdr:from>
    <xdr:ext cx="0" cy="133350"/>
    <xdr:sp macro="" textlink="">
      <xdr:nvSpPr>
        <xdr:cNvPr id="257" name="Rectangle 15">
          <a:extLst>
            <a:ext uri="{FF2B5EF4-FFF2-40B4-BE49-F238E27FC236}">
              <a16:creationId xmlns:a16="http://schemas.microsoft.com/office/drawing/2014/main" xmlns="" id="{35B50C71-6E74-4479-A10A-008A2EF6806B}"/>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103</xdr:row>
      <xdr:rowOff>0</xdr:rowOff>
    </xdr:from>
    <xdr:ext cx="0" cy="133350"/>
    <xdr:sp macro="" textlink="">
      <xdr:nvSpPr>
        <xdr:cNvPr id="258" name="Rectangle 16">
          <a:extLst>
            <a:ext uri="{FF2B5EF4-FFF2-40B4-BE49-F238E27FC236}">
              <a16:creationId xmlns:a16="http://schemas.microsoft.com/office/drawing/2014/main" xmlns="" id="{8311F5E8-7D91-477E-AA91-9EAE7F564984}"/>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103</xdr:row>
      <xdr:rowOff>0</xdr:rowOff>
    </xdr:from>
    <xdr:ext cx="0" cy="133350"/>
    <xdr:sp macro="" textlink="">
      <xdr:nvSpPr>
        <xdr:cNvPr id="259" name="Rectangle 17">
          <a:extLst>
            <a:ext uri="{FF2B5EF4-FFF2-40B4-BE49-F238E27FC236}">
              <a16:creationId xmlns:a16="http://schemas.microsoft.com/office/drawing/2014/main" xmlns="" id="{D2485B40-39C5-45E6-9845-40CEC4D9BE70}"/>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103</xdr:row>
      <xdr:rowOff>0</xdr:rowOff>
    </xdr:from>
    <xdr:ext cx="0" cy="133350"/>
    <xdr:sp macro="" textlink="">
      <xdr:nvSpPr>
        <xdr:cNvPr id="260" name="Rectangle 18">
          <a:extLst>
            <a:ext uri="{FF2B5EF4-FFF2-40B4-BE49-F238E27FC236}">
              <a16:creationId xmlns:a16="http://schemas.microsoft.com/office/drawing/2014/main" xmlns="" id="{1871C609-FE6A-42E7-AE77-72F8C36DCFE0}"/>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103</xdr:row>
      <xdr:rowOff>0</xdr:rowOff>
    </xdr:from>
    <xdr:ext cx="0" cy="133350"/>
    <xdr:sp macro="" textlink="">
      <xdr:nvSpPr>
        <xdr:cNvPr id="261" name="Rectangle 19">
          <a:extLst>
            <a:ext uri="{FF2B5EF4-FFF2-40B4-BE49-F238E27FC236}">
              <a16:creationId xmlns:a16="http://schemas.microsoft.com/office/drawing/2014/main" xmlns="" id="{2A073F8E-B0FC-41BA-A4EA-BCED5D080437}"/>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103</xdr:row>
      <xdr:rowOff>0</xdr:rowOff>
    </xdr:from>
    <xdr:ext cx="0" cy="133350"/>
    <xdr:sp macro="" textlink="">
      <xdr:nvSpPr>
        <xdr:cNvPr id="262" name="Rectangle 20">
          <a:extLst>
            <a:ext uri="{FF2B5EF4-FFF2-40B4-BE49-F238E27FC236}">
              <a16:creationId xmlns:a16="http://schemas.microsoft.com/office/drawing/2014/main" xmlns="" id="{0C07ADAF-AD10-40D0-88B1-4715739EA834}"/>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33350"/>
    <xdr:sp macro="" textlink="">
      <xdr:nvSpPr>
        <xdr:cNvPr id="263" name="Rectangle 21">
          <a:extLst>
            <a:ext uri="{FF2B5EF4-FFF2-40B4-BE49-F238E27FC236}">
              <a16:creationId xmlns:a16="http://schemas.microsoft.com/office/drawing/2014/main" xmlns="" id="{33CF22DC-DC8F-4B9B-964D-601CD3BB0D42}"/>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33350"/>
    <xdr:sp macro="" textlink="">
      <xdr:nvSpPr>
        <xdr:cNvPr id="264" name="Rectangle 22">
          <a:extLst>
            <a:ext uri="{FF2B5EF4-FFF2-40B4-BE49-F238E27FC236}">
              <a16:creationId xmlns:a16="http://schemas.microsoft.com/office/drawing/2014/main" xmlns="" id="{926785A9-76F8-43A1-B1E5-287B4FE8FBC8}"/>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33350"/>
    <xdr:sp macro="" textlink="">
      <xdr:nvSpPr>
        <xdr:cNvPr id="265" name="Rectangle 23">
          <a:extLst>
            <a:ext uri="{FF2B5EF4-FFF2-40B4-BE49-F238E27FC236}">
              <a16:creationId xmlns:a16="http://schemas.microsoft.com/office/drawing/2014/main" xmlns="" id="{803E7483-52E0-46DD-946A-0D35CCBD5EDD}"/>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33350"/>
    <xdr:sp macro="" textlink="">
      <xdr:nvSpPr>
        <xdr:cNvPr id="266" name="Rectangle 24">
          <a:extLst>
            <a:ext uri="{FF2B5EF4-FFF2-40B4-BE49-F238E27FC236}">
              <a16:creationId xmlns:a16="http://schemas.microsoft.com/office/drawing/2014/main" xmlns="" id="{D7E47806-E250-4DDC-A1DB-F7E5EA27C998}"/>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103</xdr:row>
      <xdr:rowOff>0</xdr:rowOff>
    </xdr:from>
    <xdr:ext cx="28534" cy="125227"/>
    <xdr:sp macro="" textlink="">
      <xdr:nvSpPr>
        <xdr:cNvPr id="267" name="Rectangle 389">
          <a:extLst>
            <a:ext uri="{FF2B5EF4-FFF2-40B4-BE49-F238E27FC236}">
              <a16:creationId xmlns:a16="http://schemas.microsoft.com/office/drawing/2014/main" xmlns="" id="{377B2D81-3B83-4CE7-9910-36CD6D9019A0}"/>
            </a:ext>
          </a:extLst>
        </xdr:cNvPr>
        <xdr:cNvSpPr>
          <a:spLocks noChangeArrowheads="1"/>
        </xdr:cNvSpPr>
      </xdr:nvSpPr>
      <xdr:spPr bwMode="auto">
        <a:xfrm>
          <a:off x="552450" y="1265777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103</xdr:row>
      <xdr:rowOff>0</xdr:rowOff>
    </xdr:from>
    <xdr:ext cx="0" cy="142875"/>
    <xdr:sp macro="" textlink="">
      <xdr:nvSpPr>
        <xdr:cNvPr id="268" name="Rectangle 26">
          <a:extLst>
            <a:ext uri="{FF2B5EF4-FFF2-40B4-BE49-F238E27FC236}">
              <a16:creationId xmlns:a16="http://schemas.microsoft.com/office/drawing/2014/main" xmlns="" id="{C83D77F3-B282-4A68-8639-5D09CFAC3A09}"/>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103</xdr:row>
      <xdr:rowOff>0</xdr:rowOff>
    </xdr:from>
    <xdr:ext cx="28534" cy="125227"/>
    <xdr:sp macro="" textlink="">
      <xdr:nvSpPr>
        <xdr:cNvPr id="269" name="Rectangle 391">
          <a:extLst>
            <a:ext uri="{FF2B5EF4-FFF2-40B4-BE49-F238E27FC236}">
              <a16:creationId xmlns:a16="http://schemas.microsoft.com/office/drawing/2014/main" xmlns="" id="{724A9002-72DD-46E1-8421-BCF18C376244}"/>
            </a:ext>
          </a:extLst>
        </xdr:cNvPr>
        <xdr:cNvSpPr>
          <a:spLocks noChangeArrowheads="1"/>
        </xdr:cNvSpPr>
      </xdr:nvSpPr>
      <xdr:spPr bwMode="auto">
        <a:xfrm>
          <a:off x="552450" y="1265777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103</xdr:row>
      <xdr:rowOff>0</xdr:rowOff>
    </xdr:from>
    <xdr:ext cx="0" cy="142875"/>
    <xdr:sp macro="" textlink="">
      <xdr:nvSpPr>
        <xdr:cNvPr id="270" name="Rectangle 28">
          <a:extLst>
            <a:ext uri="{FF2B5EF4-FFF2-40B4-BE49-F238E27FC236}">
              <a16:creationId xmlns:a16="http://schemas.microsoft.com/office/drawing/2014/main" xmlns="" id="{56EF39B1-4EE5-4E82-9B90-5B92684E66F1}"/>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271" name="Rectangle 29">
          <a:extLst>
            <a:ext uri="{FF2B5EF4-FFF2-40B4-BE49-F238E27FC236}">
              <a16:creationId xmlns:a16="http://schemas.microsoft.com/office/drawing/2014/main" xmlns="" id="{B486B1A2-159B-4697-99BC-DBA1404F1F4C}"/>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272" name="Rectangle 30">
          <a:extLst>
            <a:ext uri="{FF2B5EF4-FFF2-40B4-BE49-F238E27FC236}">
              <a16:creationId xmlns:a16="http://schemas.microsoft.com/office/drawing/2014/main" xmlns="" id="{061E7CA4-4669-45ED-A3C3-9BBCA79F68B4}"/>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273" name="Rectangle 31">
          <a:extLst>
            <a:ext uri="{FF2B5EF4-FFF2-40B4-BE49-F238E27FC236}">
              <a16:creationId xmlns:a16="http://schemas.microsoft.com/office/drawing/2014/main" xmlns="" id="{8CDE6DA5-EA67-4368-9315-8C218C7FD45C}"/>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274" name="Rectangle 32">
          <a:extLst>
            <a:ext uri="{FF2B5EF4-FFF2-40B4-BE49-F238E27FC236}">
              <a16:creationId xmlns:a16="http://schemas.microsoft.com/office/drawing/2014/main" xmlns="" id="{64F57326-5072-4C3F-A0B1-B1ADFABFC7BA}"/>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275" name="Rectangle 33">
          <a:extLst>
            <a:ext uri="{FF2B5EF4-FFF2-40B4-BE49-F238E27FC236}">
              <a16:creationId xmlns:a16="http://schemas.microsoft.com/office/drawing/2014/main" xmlns="" id="{C515F1D6-B4A5-4675-AF87-837CC9AA5F38}"/>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276" name="Rectangle 34">
          <a:extLst>
            <a:ext uri="{FF2B5EF4-FFF2-40B4-BE49-F238E27FC236}">
              <a16:creationId xmlns:a16="http://schemas.microsoft.com/office/drawing/2014/main" xmlns="" id="{49F44A0D-6B82-4F5D-97F2-046EA6EAD48D}"/>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33350"/>
    <xdr:sp macro="" textlink="">
      <xdr:nvSpPr>
        <xdr:cNvPr id="277" name="Rectangle 35">
          <a:extLst>
            <a:ext uri="{FF2B5EF4-FFF2-40B4-BE49-F238E27FC236}">
              <a16:creationId xmlns:a16="http://schemas.microsoft.com/office/drawing/2014/main" xmlns="" id="{E85CB6EC-B815-4892-9285-4C63C5FF77CC}"/>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33350"/>
    <xdr:sp macro="" textlink="">
      <xdr:nvSpPr>
        <xdr:cNvPr id="278" name="Rectangle 36">
          <a:extLst>
            <a:ext uri="{FF2B5EF4-FFF2-40B4-BE49-F238E27FC236}">
              <a16:creationId xmlns:a16="http://schemas.microsoft.com/office/drawing/2014/main" xmlns="" id="{94028769-CDB2-4599-B327-C9EDDE1221C5}"/>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103</xdr:row>
      <xdr:rowOff>0</xdr:rowOff>
    </xdr:from>
    <xdr:ext cx="28534" cy="125227"/>
    <xdr:sp macro="" textlink="">
      <xdr:nvSpPr>
        <xdr:cNvPr id="279" name="Rectangle 401">
          <a:extLst>
            <a:ext uri="{FF2B5EF4-FFF2-40B4-BE49-F238E27FC236}">
              <a16:creationId xmlns:a16="http://schemas.microsoft.com/office/drawing/2014/main" xmlns="" id="{660FE94F-3548-4047-837E-9735568AD93E}"/>
            </a:ext>
          </a:extLst>
        </xdr:cNvPr>
        <xdr:cNvSpPr>
          <a:spLocks noChangeArrowheads="1"/>
        </xdr:cNvSpPr>
      </xdr:nvSpPr>
      <xdr:spPr bwMode="auto">
        <a:xfrm>
          <a:off x="552450" y="1265777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103</xdr:row>
      <xdr:rowOff>0</xdr:rowOff>
    </xdr:from>
    <xdr:ext cx="28534" cy="125227"/>
    <xdr:sp macro="" textlink="">
      <xdr:nvSpPr>
        <xdr:cNvPr id="280" name="Rectangle 402">
          <a:extLst>
            <a:ext uri="{FF2B5EF4-FFF2-40B4-BE49-F238E27FC236}">
              <a16:creationId xmlns:a16="http://schemas.microsoft.com/office/drawing/2014/main" xmlns="" id="{41FEF38E-EB24-4168-9988-CC5DBA564C32}"/>
            </a:ext>
          </a:extLst>
        </xdr:cNvPr>
        <xdr:cNvSpPr>
          <a:spLocks noChangeArrowheads="1"/>
        </xdr:cNvSpPr>
      </xdr:nvSpPr>
      <xdr:spPr bwMode="auto">
        <a:xfrm>
          <a:off x="552450" y="1265777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103</xdr:row>
      <xdr:rowOff>0</xdr:rowOff>
    </xdr:from>
    <xdr:ext cx="0" cy="142875"/>
    <xdr:sp macro="" textlink="">
      <xdr:nvSpPr>
        <xdr:cNvPr id="281" name="Rectangle 39">
          <a:extLst>
            <a:ext uri="{FF2B5EF4-FFF2-40B4-BE49-F238E27FC236}">
              <a16:creationId xmlns:a16="http://schemas.microsoft.com/office/drawing/2014/main" xmlns="" id="{04CEFFB1-20BB-4880-87E3-C626DAA6A1BA}"/>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282" name="Rectangle 40">
          <a:extLst>
            <a:ext uri="{FF2B5EF4-FFF2-40B4-BE49-F238E27FC236}">
              <a16:creationId xmlns:a16="http://schemas.microsoft.com/office/drawing/2014/main" xmlns="" id="{4C56A030-56A0-40E0-8A8D-7D95984186F9}"/>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283" name="Rectangle 41">
          <a:extLst>
            <a:ext uri="{FF2B5EF4-FFF2-40B4-BE49-F238E27FC236}">
              <a16:creationId xmlns:a16="http://schemas.microsoft.com/office/drawing/2014/main" xmlns="" id="{AAE82E17-2170-48EB-8E1D-BFAFE70131AB}"/>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284" name="Rectangle 42">
          <a:extLst>
            <a:ext uri="{FF2B5EF4-FFF2-40B4-BE49-F238E27FC236}">
              <a16:creationId xmlns:a16="http://schemas.microsoft.com/office/drawing/2014/main" xmlns="" id="{AF9CDCF3-F94A-4624-8EDF-549E726F121C}"/>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285" name="Rectangle 43">
          <a:extLst>
            <a:ext uri="{FF2B5EF4-FFF2-40B4-BE49-F238E27FC236}">
              <a16:creationId xmlns:a16="http://schemas.microsoft.com/office/drawing/2014/main" xmlns="" id="{ED66005B-8D3E-45FA-AB67-C7E052A1A8DA}"/>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286" name="Rectangle 44">
          <a:extLst>
            <a:ext uri="{FF2B5EF4-FFF2-40B4-BE49-F238E27FC236}">
              <a16:creationId xmlns:a16="http://schemas.microsoft.com/office/drawing/2014/main" xmlns="" id="{7EC47D36-20BB-4ADF-A120-9EDDF0B8B71C}"/>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287" name="Rectangle 45">
          <a:extLst>
            <a:ext uri="{FF2B5EF4-FFF2-40B4-BE49-F238E27FC236}">
              <a16:creationId xmlns:a16="http://schemas.microsoft.com/office/drawing/2014/main" xmlns="" id="{1944D452-9421-48CB-9B26-DB173F74A9FF}"/>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33350"/>
    <xdr:sp macro="" textlink="">
      <xdr:nvSpPr>
        <xdr:cNvPr id="288" name="Rectangle 46">
          <a:extLst>
            <a:ext uri="{FF2B5EF4-FFF2-40B4-BE49-F238E27FC236}">
              <a16:creationId xmlns:a16="http://schemas.microsoft.com/office/drawing/2014/main" xmlns="" id="{19B8429C-43F6-421D-8071-AD53F9EA2198}"/>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33350"/>
    <xdr:sp macro="" textlink="">
      <xdr:nvSpPr>
        <xdr:cNvPr id="289" name="Rectangle 47">
          <a:extLst>
            <a:ext uri="{FF2B5EF4-FFF2-40B4-BE49-F238E27FC236}">
              <a16:creationId xmlns:a16="http://schemas.microsoft.com/office/drawing/2014/main" xmlns="" id="{32A63CC6-E72C-46C8-9397-26595ABBBF32}"/>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290" name="Rectangle 48">
          <a:extLst>
            <a:ext uri="{FF2B5EF4-FFF2-40B4-BE49-F238E27FC236}">
              <a16:creationId xmlns:a16="http://schemas.microsoft.com/office/drawing/2014/main" xmlns="" id="{CCC0C969-96FD-47DD-81A9-3B67DCF44624}"/>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103</xdr:row>
      <xdr:rowOff>0</xdr:rowOff>
    </xdr:from>
    <xdr:ext cx="0" cy="142875"/>
    <xdr:sp macro="" textlink="">
      <xdr:nvSpPr>
        <xdr:cNvPr id="291" name="Rectangle 49">
          <a:extLst>
            <a:ext uri="{FF2B5EF4-FFF2-40B4-BE49-F238E27FC236}">
              <a16:creationId xmlns:a16="http://schemas.microsoft.com/office/drawing/2014/main" xmlns="" id="{65ED6FEB-BF04-444A-9B90-D6C1B58B80E3}"/>
            </a:ext>
          </a:extLst>
        </xdr:cNvPr>
        <xdr:cNvSpPr>
          <a:spLocks noChangeArrowheads="1"/>
        </xdr:cNvSpPr>
      </xdr:nvSpPr>
      <xdr:spPr bwMode="auto">
        <a:xfrm>
          <a:off x="5810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103</xdr:row>
      <xdr:rowOff>0</xdr:rowOff>
    </xdr:from>
    <xdr:ext cx="0" cy="142875"/>
    <xdr:sp macro="" textlink="">
      <xdr:nvSpPr>
        <xdr:cNvPr id="292" name="Rectangle 50">
          <a:extLst>
            <a:ext uri="{FF2B5EF4-FFF2-40B4-BE49-F238E27FC236}">
              <a16:creationId xmlns:a16="http://schemas.microsoft.com/office/drawing/2014/main" xmlns="" id="{AFAA1691-23B9-40AE-A87D-1DCED7AA3EEF}"/>
            </a:ext>
          </a:extLst>
        </xdr:cNvPr>
        <xdr:cNvSpPr>
          <a:spLocks noChangeArrowheads="1"/>
        </xdr:cNvSpPr>
      </xdr:nvSpPr>
      <xdr:spPr bwMode="auto">
        <a:xfrm>
          <a:off x="5810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293" name="Rectangle 51">
          <a:extLst>
            <a:ext uri="{FF2B5EF4-FFF2-40B4-BE49-F238E27FC236}">
              <a16:creationId xmlns:a16="http://schemas.microsoft.com/office/drawing/2014/main" xmlns="" id="{BA5ED4CB-C6B1-48D9-9F9F-DFD76AFDD807}"/>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294" name="Rectangle 52">
          <a:extLst>
            <a:ext uri="{FF2B5EF4-FFF2-40B4-BE49-F238E27FC236}">
              <a16:creationId xmlns:a16="http://schemas.microsoft.com/office/drawing/2014/main" xmlns="" id="{430DF1E1-72AE-496C-957F-DDF9017BA461}"/>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295" name="Rectangle 53">
          <a:extLst>
            <a:ext uri="{FF2B5EF4-FFF2-40B4-BE49-F238E27FC236}">
              <a16:creationId xmlns:a16="http://schemas.microsoft.com/office/drawing/2014/main" xmlns="" id="{A54601E9-CE77-44F8-954C-7D79B33FDF74}"/>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296" name="Rectangle 54">
          <a:extLst>
            <a:ext uri="{FF2B5EF4-FFF2-40B4-BE49-F238E27FC236}">
              <a16:creationId xmlns:a16="http://schemas.microsoft.com/office/drawing/2014/main" xmlns="" id="{8288651E-C15B-4693-9760-A54B8BD98192}"/>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297" name="Rectangle 55">
          <a:extLst>
            <a:ext uri="{FF2B5EF4-FFF2-40B4-BE49-F238E27FC236}">
              <a16:creationId xmlns:a16="http://schemas.microsoft.com/office/drawing/2014/main" xmlns="" id="{BC5C429C-9E5E-406E-92B2-9B9D7F8DC95C}"/>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298" name="Rectangle 56">
          <a:extLst>
            <a:ext uri="{FF2B5EF4-FFF2-40B4-BE49-F238E27FC236}">
              <a16:creationId xmlns:a16="http://schemas.microsoft.com/office/drawing/2014/main" xmlns="" id="{97B07ADB-AAAC-4D1E-9723-6F800113A5F3}"/>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299" name="Rectangle 57">
          <a:extLst>
            <a:ext uri="{FF2B5EF4-FFF2-40B4-BE49-F238E27FC236}">
              <a16:creationId xmlns:a16="http://schemas.microsoft.com/office/drawing/2014/main" xmlns="" id="{66A6E6D5-F4F8-40F0-AE0C-0C3BDBEDBD30}"/>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00" name="Rectangle 58">
          <a:extLst>
            <a:ext uri="{FF2B5EF4-FFF2-40B4-BE49-F238E27FC236}">
              <a16:creationId xmlns:a16="http://schemas.microsoft.com/office/drawing/2014/main" xmlns="" id="{3FCAE294-1C99-4C02-AF00-5F0F8E3F81AE}"/>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01" name="Rectangle 59">
          <a:extLst>
            <a:ext uri="{FF2B5EF4-FFF2-40B4-BE49-F238E27FC236}">
              <a16:creationId xmlns:a16="http://schemas.microsoft.com/office/drawing/2014/main" xmlns="" id="{91737A9E-6BC2-44E0-B3AB-BF7ECF1CC284}"/>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02" name="Rectangle 60">
          <a:extLst>
            <a:ext uri="{FF2B5EF4-FFF2-40B4-BE49-F238E27FC236}">
              <a16:creationId xmlns:a16="http://schemas.microsoft.com/office/drawing/2014/main" xmlns="" id="{2DC03069-8625-40F1-8C7F-E89734932238}"/>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03" name="Rectangle 61">
          <a:extLst>
            <a:ext uri="{FF2B5EF4-FFF2-40B4-BE49-F238E27FC236}">
              <a16:creationId xmlns:a16="http://schemas.microsoft.com/office/drawing/2014/main" xmlns="" id="{D20714F2-6994-4B5C-9F1F-75C7DBFD8298}"/>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04" name="Rectangle 62">
          <a:extLst>
            <a:ext uri="{FF2B5EF4-FFF2-40B4-BE49-F238E27FC236}">
              <a16:creationId xmlns:a16="http://schemas.microsoft.com/office/drawing/2014/main" xmlns="" id="{4F47B657-95B2-4C06-A785-D2F7804195A0}"/>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05" name="Rectangle 63">
          <a:extLst>
            <a:ext uri="{FF2B5EF4-FFF2-40B4-BE49-F238E27FC236}">
              <a16:creationId xmlns:a16="http://schemas.microsoft.com/office/drawing/2014/main" xmlns="" id="{3EF090B3-BD31-4834-86E4-B366D77F6D24}"/>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33350"/>
    <xdr:sp macro="" textlink="">
      <xdr:nvSpPr>
        <xdr:cNvPr id="306" name="Rectangle 64">
          <a:extLst>
            <a:ext uri="{FF2B5EF4-FFF2-40B4-BE49-F238E27FC236}">
              <a16:creationId xmlns:a16="http://schemas.microsoft.com/office/drawing/2014/main" xmlns="" id="{2DF1776A-76C2-4E32-8B36-0ED774F1AB62}"/>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07" name="Rectangle 65">
          <a:extLst>
            <a:ext uri="{FF2B5EF4-FFF2-40B4-BE49-F238E27FC236}">
              <a16:creationId xmlns:a16="http://schemas.microsoft.com/office/drawing/2014/main" xmlns="" id="{832F02A1-3C67-44E1-A1D8-6C5874E77C17}"/>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08" name="Rectangle 66">
          <a:extLst>
            <a:ext uri="{FF2B5EF4-FFF2-40B4-BE49-F238E27FC236}">
              <a16:creationId xmlns:a16="http://schemas.microsoft.com/office/drawing/2014/main" xmlns="" id="{4B0F84A8-4D16-41DC-91A0-3CD6C760FC9F}"/>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09" name="Rectangle 67">
          <a:extLst>
            <a:ext uri="{FF2B5EF4-FFF2-40B4-BE49-F238E27FC236}">
              <a16:creationId xmlns:a16="http://schemas.microsoft.com/office/drawing/2014/main" xmlns="" id="{99E6C4FF-043E-4114-A32D-490B002A1EE7}"/>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10" name="Rectangle 68">
          <a:extLst>
            <a:ext uri="{FF2B5EF4-FFF2-40B4-BE49-F238E27FC236}">
              <a16:creationId xmlns:a16="http://schemas.microsoft.com/office/drawing/2014/main" xmlns="" id="{1DB57740-7DE0-4031-890D-A8B74D141AF8}"/>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11" name="Rectangle 69">
          <a:extLst>
            <a:ext uri="{FF2B5EF4-FFF2-40B4-BE49-F238E27FC236}">
              <a16:creationId xmlns:a16="http://schemas.microsoft.com/office/drawing/2014/main" xmlns="" id="{9DC72AE9-9826-4FE0-9E86-40D1927E1E15}"/>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12" name="Rectangle 70">
          <a:extLst>
            <a:ext uri="{FF2B5EF4-FFF2-40B4-BE49-F238E27FC236}">
              <a16:creationId xmlns:a16="http://schemas.microsoft.com/office/drawing/2014/main" xmlns="" id="{833A25E0-DD77-460E-A5AB-89ACDCDD587D}"/>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33350"/>
    <xdr:sp macro="" textlink="">
      <xdr:nvSpPr>
        <xdr:cNvPr id="313" name="Rectangle 71">
          <a:extLst>
            <a:ext uri="{FF2B5EF4-FFF2-40B4-BE49-F238E27FC236}">
              <a16:creationId xmlns:a16="http://schemas.microsoft.com/office/drawing/2014/main" xmlns="" id="{B0E35424-2BB9-4D5E-9CC2-7FC4CF3EF7CA}"/>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33350"/>
    <xdr:sp macro="" textlink="">
      <xdr:nvSpPr>
        <xdr:cNvPr id="314" name="Rectangle 72">
          <a:extLst>
            <a:ext uri="{FF2B5EF4-FFF2-40B4-BE49-F238E27FC236}">
              <a16:creationId xmlns:a16="http://schemas.microsoft.com/office/drawing/2014/main" xmlns="" id="{96D88D36-BCE6-4000-8832-FDAFF9F485FC}"/>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103</xdr:row>
      <xdr:rowOff>0</xdr:rowOff>
    </xdr:from>
    <xdr:ext cx="0" cy="133350"/>
    <xdr:sp macro="" textlink="">
      <xdr:nvSpPr>
        <xdr:cNvPr id="315" name="Rectangle 73">
          <a:extLst>
            <a:ext uri="{FF2B5EF4-FFF2-40B4-BE49-F238E27FC236}">
              <a16:creationId xmlns:a16="http://schemas.microsoft.com/office/drawing/2014/main" xmlns="" id="{1F598292-6B08-413A-AFA7-5688F6B9C89B}"/>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103</xdr:row>
      <xdr:rowOff>0</xdr:rowOff>
    </xdr:from>
    <xdr:ext cx="0" cy="133350"/>
    <xdr:sp macro="" textlink="">
      <xdr:nvSpPr>
        <xdr:cNvPr id="316" name="Rectangle 74">
          <a:extLst>
            <a:ext uri="{FF2B5EF4-FFF2-40B4-BE49-F238E27FC236}">
              <a16:creationId xmlns:a16="http://schemas.microsoft.com/office/drawing/2014/main" xmlns="" id="{EEB3970B-3DD8-4BF1-A015-84FBA3AEFB86}"/>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103</xdr:row>
      <xdr:rowOff>0</xdr:rowOff>
    </xdr:from>
    <xdr:ext cx="0" cy="133350"/>
    <xdr:sp macro="" textlink="">
      <xdr:nvSpPr>
        <xdr:cNvPr id="317" name="Rectangle 75">
          <a:extLst>
            <a:ext uri="{FF2B5EF4-FFF2-40B4-BE49-F238E27FC236}">
              <a16:creationId xmlns:a16="http://schemas.microsoft.com/office/drawing/2014/main" xmlns="" id="{EAC5741A-F453-47D6-B2B5-B505ACF211F7}"/>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103</xdr:row>
      <xdr:rowOff>0</xdr:rowOff>
    </xdr:from>
    <xdr:ext cx="0" cy="133350"/>
    <xdr:sp macro="" textlink="">
      <xdr:nvSpPr>
        <xdr:cNvPr id="318" name="Rectangle 76">
          <a:extLst>
            <a:ext uri="{FF2B5EF4-FFF2-40B4-BE49-F238E27FC236}">
              <a16:creationId xmlns:a16="http://schemas.microsoft.com/office/drawing/2014/main" xmlns="" id="{E3ECF820-70E7-43A6-8F44-C345B2DFF330}"/>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103</xdr:row>
      <xdr:rowOff>0</xdr:rowOff>
    </xdr:from>
    <xdr:ext cx="0" cy="133350"/>
    <xdr:sp macro="" textlink="">
      <xdr:nvSpPr>
        <xdr:cNvPr id="319" name="Rectangle 77">
          <a:extLst>
            <a:ext uri="{FF2B5EF4-FFF2-40B4-BE49-F238E27FC236}">
              <a16:creationId xmlns:a16="http://schemas.microsoft.com/office/drawing/2014/main" xmlns="" id="{D1661874-2411-4237-9E7B-53DED31D1CDB}"/>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103</xdr:row>
      <xdr:rowOff>0</xdr:rowOff>
    </xdr:from>
    <xdr:ext cx="0" cy="133350"/>
    <xdr:sp macro="" textlink="">
      <xdr:nvSpPr>
        <xdr:cNvPr id="320" name="Rectangle 78">
          <a:extLst>
            <a:ext uri="{FF2B5EF4-FFF2-40B4-BE49-F238E27FC236}">
              <a16:creationId xmlns:a16="http://schemas.microsoft.com/office/drawing/2014/main" xmlns="" id="{3385C94E-2F2D-4758-858F-3803A1D0A3CE}"/>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103</xdr:row>
      <xdr:rowOff>0</xdr:rowOff>
    </xdr:from>
    <xdr:ext cx="0" cy="133350"/>
    <xdr:sp macro="" textlink="">
      <xdr:nvSpPr>
        <xdr:cNvPr id="321" name="Rectangle 79">
          <a:extLst>
            <a:ext uri="{FF2B5EF4-FFF2-40B4-BE49-F238E27FC236}">
              <a16:creationId xmlns:a16="http://schemas.microsoft.com/office/drawing/2014/main" xmlns="" id="{D0FDA571-07B4-4D06-8BEB-D35F4DC245CE}"/>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103</xdr:row>
      <xdr:rowOff>0</xdr:rowOff>
    </xdr:from>
    <xdr:ext cx="0" cy="133350"/>
    <xdr:sp macro="" textlink="">
      <xdr:nvSpPr>
        <xdr:cNvPr id="322" name="Rectangle 80">
          <a:extLst>
            <a:ext uri="{FF2B5EF4-FFF2-40B4-BE49-F238E27FC236}">
              <a16:creationId xmlns:a16="http://schemas.microsoft.com/office/drawing/2014/main" xmlns="" id="{A0820CFC-F0F3-47D6-B079-F0B95ECB08FD}"/>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103</xdr:row>
      <xdr:rowOff>0</xdr:rowOff>
    </xdr:from>
    <xdr:ext cx="0" cy="133350"/>
    <xdr:sp macro="" textlink="">
      <xdr:nvSpPr>
        <xdr:cNvPr id="323" name="Rectangle 81">
          <a:extLst>
            <a:ext uri="{FF2B5EF4-FFF2-40B4-BE49-F238E27FC236}">
              <a16:creationId xmlns:a16="http://schemas.microsoft.com/office/drawing/2014/main" xmlns="" id="{F7AD5474-9025-47BE-9FB4-94C2E8828425}"/>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103</xdr:row>
      <xdr:rowOff>0</xdr:rowOff>
    </xdr:from>
    <xdr:ext cx="0" cy="133350"/>
    <xdr:sp macro="" textlink="">
      <xdr:nvSpPr>
        <xdr:cNvPr id="324" name="Rectangle 82">
          <a:extLst>
            <a:ext uri="{FF2B5EF4-FFF2-40B4-BE49-F238E27FC236}">
              <a16:creationId xmlns:a16="http://schemas.microsoft.com/office/drawing/2014/main" xmlns="" id="{771E5112-DDBE-4646-987D-EEDB3F070DE5}"/>
            </a:ext>
          </a:extLst>
        </xdr:cNvPr>
        <xdr:cNvSpPr>
          <a:spLocks noChangeArrowheads="1"/>
        </xdr:cNvSpPr>
      </xdr:nvSpPr>
      <xdr:spPr bwMode="auto">
        <a:xfrm>
          <a:off x="7334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33350"/>
    <xdr:sp macro="" textlink="">
      <xdr:nvSpPr>
        <xdr:cNvPr id="325" name="Rectangle 83">
          <a:extLst>
            <a:ext uri="{FF2B5EF4-FFF2-40B4-BE49-F238E27FC236}">
              <a16:creationId xmlns:a16="http://schemas.microsoft.com/office/drawing/2014/main" xmlns="" id="{76B090A3-43F9-4ED5-A1F2-CA63EE2D368C}"/>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33350"/>
    <xdr:sp macro="" textlink="">
      <xdr:nvSpPr>
        <xdr:cNvPr id="326" name="Rectangle 84">
          <a:extLst>
            <a:ext uri="{FF2B5EF4-FFF2-40B4-BE49-F238E27FC236}">
              <a16:creationId xmlns:a16="http://schemas.microsoft.com/office/drawing/2014/main" xmlns="" id="{A41D1619-58AE-41CB-885C-8C1F9EFDA098}"/>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33350"/>
    <xdr:sp macro="" textlink="">
      <xdr:nvSpPr>
        <xdr:cNvPr id="327" name="Rectangle 85">
          <a:extLst>
            <a:ext uri="{FF2B5EF4-FFF2-40B4-BE49-F238E27FC236}">
              <a16:creationId xmlns:a16="http://schemas.microsoft.com/office/drawing/2014/main" xmlns="" id="{4419899D-F656-42CF-BD61-E4AB47B9BDF7}"/>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33350"/>
    <xdr:sp macro="" textlink="">
      <xdr:nvSpPr>
        <xdr:cNvPr id="328" name="Rectangle 86">
          <a:extLst>
            <a:ext uri="{FF2B5EF4-FFF2-40B4-BE49-F238E27FC236}">
              <a16:creationId xmlns:a16="http://schemas.microsoft.com/office/drawing/2014/main" xmlns="" id="{DCB5E08B-EDE8-4200-AC04-A3538F3BB266}"/>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103</xdr:row>
      <xdr:rowOff>0</xdr:rowOff>
    </xdr:from>
    <xdr:ext cx="28534" cy="125227"/>
    <xdr:sp macro="" textlink="">
      <xdr:nvSpPr>
        <xdr:cNvPr id="329" name="Rectangle 451">
          <a:extLst>
            <a:ext uri="{FF2B5EF4-FFF2-40B4-BE49-F238E27FC236}">
              <a16:creationId xmlns:a16="http://schemas.microsoft.com/office/drawing/2014/main" xmlns="" id="{324A6980-947F-42EC-95B7-25540368B502}"/>
            </a:ext>
          </a:extLst>
        </xdr:cNvPr>
        <xdr:cNvSpPr>
          <a:spLocks noChangeArrowheads="1"/>
        </xdr:cNvSpPr>
      </xdr:nvSpPr>
      <xdr:spPr bwMode="auto">
        <a:xfrm>
          <a:off x="552450" y="1265777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103</xdr:row>
      <xdr:rowOff>0</xdr:rowOff>
    </xdr:from>
    <xdr:ext cx="0" cy="142875"/>
    <xdr:sp macro="" textlink="">
      <xdr:nvSpPr>
        <xdr:cNvPr id="330" name="Rectangle 88">
          <a:extLst>
            <a:ext uri="{FF2B5EF4-FFF2-40B4-BE49-F238E27FC236}">
              <a16:creationId xmlns:a16="http://schemas.microsoft.com/office/drawing/2014/main" xmlns="" id="{BFD396F2-745C-45CD-BFB3-C7C9F839CB4B}"/>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103</xdr:row>
      <xdr:rowOff>0</xdr:rowOff>
    </xdr:from>
    <xdr:ext cx="28534" cy="125227"/>
    <xdr:sp macro="" textlink="">
      <xdr:nvSpPr>
        <xdr:cNvPr id="331" name="Rectangle 453">
          <a:extLst>
            <a:ext uri="{FF2B5EF4-FFF2-40B4-BE49-F238E27FC236}">
              <a16:creationId xmlns:a16="http://schemas.microsoft.com/office/drawing/2014/main" xmlns="" id="{E9C774AE-323C-4C3C-9920-E0DC6BA29614}"/>
            </a:ext>
          </a:extLst>
        </xdr:cNvPr>
        <xdr:cNvSpPr>
          <a:spLocks noChangeArrowheads="1"/>
        </xdr:cNvSpPr>
      </xdr:nvSpPr>
      <xdr:spPr bwMode="auto">
        <a:xfrm>
          <a:off x="552450" y="1265777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103</xdr:row>
      <xdr:rowOff>0</xdr:rowOff>
    </xdr:from>
    <xdr:ext cx="0" cy="142875"/>
    <xdr:sp macro="" textlink="">
      <xdr:nvSpPr>
        <xdr:cNvPr id="332" name="Rectangle 90">
          <a:extLst>
            <a:ext uri="{FF2B5EF4-FFF2-40B4-BE49-F238E27FC236}">
              <a16:creationId xmlns:a16="http://schemas.microsoft.com/office/drawing/2014/main" xmlns="" id="{E47149DD-265A-468C-B68D-4A281AB38F5B}"/>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33" name="Rectangle 91">
          <a:extLst>
            <a:ext uri="{FF2B5EF4-FFF2-40B4-BE49-F238E27FC236}">
              <a16:creationId xmlns:a16="http://schemas.microsoft.com/office/drawing/2014/main" xmlns="" id="{C9C6FFDD-BF8F-406F-A20F-D9D38E618BC0}"/>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34" name="Rectangle 92">
          <a:extLst>
            <a:ext uri="{FF2B5EF4-FFF2-40B4-BE49-F238E27FC236}">
              <a16:creationId xmlns:a16="http://schemas.microsoft.com/office/drawing/2014/main" xmlns="" id="{AF1D4C11-681C-48A7-8F7F-5DFA8EDDB5BA}"/>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35" name="Rectangle 93">
          <a:extLst>
            <a:ext uri="{FF2B5EF4-FFF2-40B4-BE49-F238E27FC236}">
              <a16:creationId xmlns:a16="http://schemas.microsoft.com/office/drawing/2014/main" xmlns="" id="{47F1356D-200A-4361-9D5C-F454BD0CC365}"/>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36" name="Rectangle 94">
          <a:extLst>
            <a:ext uri="{FF2B5EF4-FFF2-40B4-BE49-F238E27FC236}">
              <a16:creationId xmlns:a16="http://schemas.microsoft.com/office/drawing/2014/main" xmlns="" id="{152785FE-DA4A-4999-8F57-6920FA536384}"/>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37" name="Rectangle 95">
          <a:extLst>
            <a:ext uri="{FF2B5EF4-FFF2-40B4-BE49-F238E27FC236}">
              <a16:creationId xmlns:a16="http://schemas.microsoft.com/office/drawing/2014/main" xmlns="" id="{85A7BD8B-4645-4939-97A6-E2CDE3AF7CB0}"/>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38" name="Rectangle 96">
          <a:extLst>
            <a:ext uri="{FF2B5EF4-FFF2-40B4-BE49-F238E27FC236}">
              <a16:creationId xmlns:a16="http://schemas.microsoft.com/office/drawing/2014/main" xmlns="" id="{909A8EBC-6779-4F14-8467-E9536DD23575}"/>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33350"/>
    <xdr:sp macro="" textlink="">
      <xdr:nvSpPr>
        <xdr:cNvPr id="339" name="Rectangle 97">
          <a:extLst>
            <a:ext uri="{FF2B5EF4-FFF2-40B4-BE49-F238E27FC236}">
              <a16:creationId xmlns:a16="http://schemas.microsoft.com/office/drawing/2014/main" xmlns="" id="{6B660E10-EB68-474B-9F34-E8A7C75E5EC0}"/>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33350"/>
    <xdr:sp macro="" textlink="">
      <xdr:nvSpPr>
        <xdr:cNvPr id="340" name="Rectangle 98">
          <a:extLst>
            <a:ext uri="{FF2B5EF4-FFF2-40B4-BE49-F238E27FC236}">
              <a16:creationId xmlns:a16="http://schemas.microsoft.com/office/drawing/2014/main" xmlns="" id="{3908E483-E28D-4FA1-9D94-3197AFE15BF9}"/>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103</xdr:row>
      <xdr:rowOff>0</xdr:rowOff>
    </xdr:from>
    <xdr:ext cx="28534" cy="125227"/>
    <xdr:sp macro="" textlink="">
      <xdr:nvSpPr>
        <xdr:cNvPr id="341" name="Rectangle 463">
          <a:extLst>
            <a:ext uri="{FF2B5EF4-FFF2-40B4-BE49-F238E27FC236}">
              <a16:creationId xmlns:a16="http://schemas.microsoft.com/office/drawing/2014/main" xmlns="" id="{3DEAC4D2-832E-4307-8C9A-FC37ACC1F3F8}"/>
            </a:ext>
          </a:extLst>
        </xdr:cNvPr>
        <xdr:cNvSpPr>
          <a:spLocks noChangeArrowheads="1"/>
        </xdr:cNvSpPr>
      </xdr:nvSpPr>
      <xdr:spPr bwMode="auto">
        <a:xfrm>
          <a:off x="552450" y="1265777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103</xdr:row>
      <xdr:rowOff>0</xdr:rowOff>
    </xdr:from>
    <xdr:ext cx="28534" cy="125227"/>
    <xdr:sp macro="" textlink="">
      <xdr:nvSpPr>
        <xdr:cNvPr id="342" name="Rectangle 464">
          <a:extLst>
            <a:ext uri="{FF2B5EF4-FFF2-40B4-BE49-F238E27FC236}">
              <a16:creationId xmlns:a16="http://schemas.microsoft.com/office/drawing/2014/main" xmlns="" id="{92C7CA3E-5A94-4BEA-952C-D3DCA333DB8E}"/>
            </a:ext>
          </a:extLst>
        </xdr:cNvPr>
        <xdr:cNvSpPr>
          <a:spLocks noChangeArrowheads="1"/>
        </xdr:cNvSpPr>
      </xdr:nvSpPr>
      <xdr:spPr bwMode="auto">
        <a:xfrm>
          <a:off x="552450" y="1265777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103</xdr:row>
      <xdr:rowOff>0</xdr:rowOff>
    </xdr:from>
    <xdr:ext cx="0" cy="142875"/>
    <xdr:sp macro="" textlink="">
      <xdr:nvSpPr>
        <xdr:cNvPr id="343" name="Rectangle 101">
          <a:extLst>
            <a:ext uri="{FF2B5EF4-FFF2-40B4-BE49-F238E27FC236}">
              <a16:creationId xmlns:a16="http://schemas.microsoft.com/office/drawing/2014/main" xmlns="" id="{D1D2F3E0-1775-47C8-A505-57C3D671F71B}"/>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44" name="Rectangle 102">
          <a:extLst>
            <a:ext uri="{FF2B5EF4-FFF2-40B4-BE49-F238E27FC236}">
              <a16:creationId xmlns:a16="http://schemas.microsoft.com/office/drawing/2014/main" xmlns="" id="{7C5CA598-762C-498C-A6BD-C8DD6442A528}"/>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45" name="Rectangle 103">
          <a:extLst>
            <a:ext uri="{FF2B5EF4-FFF2-40B4-BE49-F238E27FC236}">
              <a16:creationId xmlns:a16="http://schemas.microsoft.com/office/drawing/2014/main" xmlns="" id="{6E32FD70-3527-4871-AF00-8F746B7CB19E}"/>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46" name="Rectangle 104">
          <a:extLst>
            <a:ext uri="{FF2B5EF4-FFF2-40B4-BE49-F238E27FC236}">
              <a16:creationId xmlns:a16="http://schemas.microsoft.com/office/drawing/2014/main" xmlns="" id="{F421EE73-57A3-4504-B93A-D58BB7681DDE}"/>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47" name="Rectangle 105">
          <a:extLst>
            <a:ext uri="{FF2B5EF4-FFF2-40B4-BE49-F238E27FC236}">
              <a16:creationId xmlns:a16="http://schemas.microsoft.com/office/drawing/2014/main" xmlns="" id="{201177D4-9570-45EB-8412-AB8E9CD4184E}"/>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48" name="Rectangle 106">
          <a:extLst>
            <a:ext uri="{FF2B5EF4-FFF2-40B4-BE49-F238E27FC236}">
              <a16:creationId xmlns:a16="http://schemas.microsoft.com/office/drawing/2014/main" xmlns="" id="{43FF7067-5C2E-4136-AF53-9BA3D3534A3B}"/>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49" name="Rectangle 107">
          <a:extLst>
            <a:ext uri="{FF2B5EF4-FFF2-40B4-BE49-F238E27FC236}">
              <a16:creationId xmlns:a16="http://schemas.microsoft.com/office/drawing/2014/main" xmlns="" id="{38229887-CE7D-4F1C-8DBE-4F88AE9F66CE}"/>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33350"/>
    <xdr:sp macro="" textlink="">
      <xdr:nvSpPr>
        <xdr:cNvPr id="350" name="Rectangle 108">
          <a:extLst>
            <a:ext uri="{FF2B5EF4-FFF2-40B4-BE49-F238E27FC236}">
              <a16:creationId xmlns:a16="http://schemas.microsoft.com/office/drawing/2014/main" xmlns="" id="{71869249-00DE-4AD2-9AA0-004AF3F615FA}"/>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33350"/>
    <xdr:sp macro="" textlink="">
      <xdr:nvSpPr>
        <xdr:cNvPr id="351" name="Rectangle 109">
          <a:extLst>
            <a:ext uri="{FF2B5EF4-FFF2-40B4-BE49-F238E27FC236}">
              <a16:creationId xmlns:a16="http://schemas.microsoft.com/office/drawing/2014/main" xmlns="" id="{3C2ED746-074A-45F6-BFF9-E60D53FB275D}"/>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52" name="Rectangle 110">
          <a:extLst>
            <a:ext uri="{FF2B5EF4-FFF2-40B4-BE49-F238E27FC236}">
              <a16:creationId xmlns:a16="http://schemas.microsoft.com/office/drawing/2014/main" xmlns="" id="{10DE8AA4-5E2B-4275-9918-68D43F3E2D79}"/>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103</xdr:row>
      <xdr:rowOff>0</xdr:rowOff>
    </xdr:from>
    <xdr:ext cx="0" cy="142875"/>
    <xdr:sp macro="" textlink="">
      <xdr:nvSpPr>
        <xdr:cNvPr id="353" name="Rectangle 111">
          <a:extLst>
            <a:ext uri="{FF2B5EF4-FFF2-40B4-BE49-F238E27FC236}">
              <a16:creationId xmlns:a16="http://schemas.microsoft.com/office/drawing/2014/main" xmlns="" id="{16018B47-33C5-42CE-BD3B-0CFB76C1BA72}"/>
            </a:ext>
          </a:extLst>
        </xdr:cNvPr>
        <xdr:cNvSpPr>
          <a:spLocks noChangeArrowheads="1"/>
        </xdr:cNvSpPr>
      </xdr:nvSpPr>
      <xdr:spPr bwMode="auto">
        <a:xfrm>
          <a:off x="5810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103</xdr:row>
      <xdr:rowOff>0</xdr:rowOff>
    </xdr:from>
    <xdr:ext cx="0" cy="142875"/>
    <xdr:sp macro="" textlink="">
      <xdr:nvSpPr>
        <xdr:cNvPr id="354" name="Rectangle 112">
          <a:extLst>
            <a:ext uri="{FF2B5EF4-FFF2-40B4-BE49-F238E27FC236}">
              <a16:creationId xmlns:a16="http://schemas.microsoft.com/office/drawing/2014/main" xmlns="" id="{3BDE6E95-AF35-4272-982E-3664A2F0C3DB}"/>
            </a:ext>
          </a:extLst>
        </xdr:cNvPr>
        <xdr:cNvSpPr>
          <a:spLocks noChangeArrowheads="1"/>
        </xdr:cNvSpPr>
      </xdr:nvSpPr>
      <xdr:spPr bwMode="auto">
        <a:xfrm>
          <a:off x="5810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55" name="Rectangle 113">
          <a:extLst>
            <a:ext uri="{FF2B5EF4-FFF2-40B4-BE49-F238E27FC236}">
              <a16:creationId xmlns:a16="http://schemas.microsoft.com/office/drawing/2014/main" xmlns="" id="{8677173A-243A-4E33-BF4F-606C770B0DCA}"/>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56" name="Rectangle 114">
          <a:extLst>
            <a:ext uri="{FF2B5EF4-FFF2-40B4-BE49-F238E27FC236}">
              <a16:creationId xmlns:a16="http://schemas.microsoft.com/office/drawing/2014/main" xmlns="" id="{7527EF93-B243-4046-8965-FE0B9ADB44BF}"/>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57" name="Rectangle 115">
          <a:extLst>
            <a:ext uri="{FF2B5EF4-FFF2-40B4-BE49-F238E27FC236}">
              <a16:creationId xmlns:a16="http://schemas.microsoft.com/office/drawing/2014/main" xmlns="" id="{ABCE67F5-1CBE-4662-93AC-A6929F426C50}"/>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58" name="Rectangle 116">
          <a:extLst>
            <a:ext uri="{FF2B5EF4-FFF2-40B4-BE49-F238E27FC236}">
              <a16:creationId xmlns:a16="http://schemas.microsoft.com/office/drawing/2014/main" xmlns="" id="{BEB312E5-3249-4F06-96D4-856083921246}"/>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59" name="Rectangle 117">
          <a:extLst>
            <a:ext uri="{FF2B5EF4-FFF2-40B4-BE49-F238E27FC236}">
              <a16:creationId xmlns:a16="http://schemas.microsoft.com/office/drawing/2014/main" xmlns="" id="{35A47B18-F757-41E3-ABD0-F060CF9C5EC5}"/>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60" name="Rectangle 118">
          <a:extLst>
            <a:ext uri="{FF2B5EF4-FFF2-40B4-BE49-F238E27FC236}">
              <a16:creationId xmlns:a16="http://schemas.microsoft.com/office/drawing/2014/main" xmlns="" id="{9E08AD38-5339-45FB-82B3-5E2690F3E77B}"/>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61" name="Rectangle 119">
          <a:extLst>
            <a:ext uri="{FF2B5EF4-FFF2-40B4-BE49-F238E27FC236}">
              <a16:creationId xmlns:a16="http://schemas.microsoft.com/office/drawing/2014/main" xmlns="" id="{710166AC-41E7-40E8-8FEB-BEF6CA7F25A5}"/>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62" name="Rectangle 120">
          <a:extLst>
            <a:ext uri="{FF2B5EF4-FFF2-40B4-BE49-F238E27FC236}">
              <a16:creationId xmlns:a16="http://schemas.microsoft.com/office/drawing/2014/main" xmlns="" id="{520D1918-824D-4A42-AF20-D8387EA7210D}"/>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63" name="Rectangle 121">
          <a:extLst>
            <a:ext uri="{FF2B5EF4-FFF2-40B4-BE49-F238E27FC236}">
              <a16:creationId xmlns:a16="http://schemas.microsoft.com/office/drawing/2014/main" xmlns="" id="{4D56E80E-F957-4F36-9A37-9546E05ED88F}"/>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64" name="Rectangle 122">
          <a:extLst>
            <a:ext uri="{FF2B5EF4-FFF2-40B4-BE49-F238E27FC236}">
              <a16:creationId xmlns:a16="http://schemas.microsoft.com/office/drawing/2014/main" xmlns="" id="{C1F987E0-0CDE-449D-9673-F5F21D33ED42}"/>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65" name="Rectangle 123">
          <a:extLst>
            <a:ext uri="{FF2B5EF4-FFF2-40B4-BE49-F238E27FC236}">
              <a16:creationId xmlns:a16="http://schemas.microsoft.com/office/drawing/2014/main" xmlns="" id="{3D7643CF-E1EF-4F35-9FFD-6F02DE71C535}"/>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66" name="Rectangle 124">
          <a:extLst>
            <a:ext uri="{FF2B5EF4-FFF2-40B4-BE49-F238E27FC236}">
              <a16:creationId xmlns:a16="http://schemas.microsoft.com/office/drawing/2014/main" xmlns="" id="{EC6197F2-3537-4D13-A9DE-27A2AE23AA37}"/>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67" name="Rectangle 125">
          <a:extLst>
            <a:ext uri="{FF2B5EF4-FFF2-40B4-BE49-F238E27FC236}">
              <a16:creationId xmlns:a16="http://schemas.microsoft.com/office/drawing/2014/main" xmlns="" id="{0BEAA71B-DC08-476A-AA14-9FE3C175CC8E}"/>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33350"/>
    <xdr:sp macro="" textlink="">
      <xdr:nvSpPr>
        <xdr:cNvPr id="368" name="Rectangle 126">
          <a:extLst>
            <a:ext uri="{FF2B5EF4-FFF2-40B4-BE49-F238E27FC236}">
              <a16:creationId xmlns:a16="http://schemas.microsoft.com/office/drawing/2014/main" xmlns="" id="{96F46633-7DC0-498B-9E78-43036C9080C2}"/>
            </a:ext>
          </a:extLst>
        </xdr:cNvPr>
        <xdr:cNvSpPr>
          <a:spLocks noChangeArrowheads="1"/>
        </xdr:cNvSpPr>
      </xdr:nvSpPr>
      <xdr:spPr bwMode="auto">
        <a:xfrm>
          <a:off x="542925" y="1265777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69" name="Rectangle 127">
          <a:extLst>
            <a:ext uri="{FF2B5EF4-FFF2-40B4-BE49-F238E27FC236}">
              <a16:creationId xmlns:a16="http://schemas.microsoft.com/office/drawing/2014/main" xmlns="" id="{837EED87-677D-4697-B998-36618319FFBA}"/>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70" name="Rectangle 128">
          <a:extLst>
            <a:ext uri="{FF2B5EF4-FFF2-40B4-BE49-F238E27FC236}">
              <a16:creationId xmlns:a16="http://schemas.microsoft.com/office/drawing/2014/main" xmlns="" id="{D2260BCA-7FE9-4D8F-A67E-53E03B252D8C}"/>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71" name="Rectangle 129">
          <a:extLst>
            <a:ext uri="{FF2B5EF4-FFF2-40B4-BE49-F238E27FC236}">
              <a16:creationId xmlns:a16="http://schemas.microsoft.com/office/drawing/2014/main" xmlns="" id="{B90FC664-C036-49B1-BE87-6E22AC5C81A1}"/>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72" name="Rectangle 130">
          <a:extLst>
            <a:ext uri="{FF2B5EF4-FFF2-40B4-BE49-F238E27FC236}">
              <a16:creationId xmlns:a16="http://schemas.microsoft.com/office/drawing/2014/main" xmlns="" id="{130608B3-41FB-496F-AE81-95264D2FB62D}"/>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73" name="Rectangle 131">
          <a:extLst>
            <a:ext uri="{FF2B5EF4-FFF2-40B4-BE49-F238E27FC236}">
              <a16:creationId xmlns:a16="http://schemas.microsoft.com/office/drawing/2014/main" xmlns="" id="{D45086C8-5BE0-45CD-9F8F-0CA961233D46}"/>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103</xdr:row>
      <xdr:rowOff>0</xdr:rowOff>
    </xdr:from>
    <xdr:ext cx="0" cy="142875"/>
    <xdr:sp macro="" textlink="">
      <xdr:nvSpPr>
        <xdr:cNvPr id="374" name="Rectangle 132">
          <a:extLst>
            <a:ext uri="{FF2B5EF4-FFF2-40B4-BE49-F238E27FC236}">
              <a16:creationId xmlns:a16="http://schemas.microsoft.com/office/drawing/2014/main" xmlns="" id="{FDCE2E47-8032-41A7-896E-81B507D4697B}"/>
            </a:ext>
          </a:extLst>
        </xdr:cNvPr>
        <xdr:cNvSpPr>
          <a:spLocks noChangeArrowheads="1"/>
        </xdr:cNvSpPr>
      </xdr:nvSpPr>
      <xdr:spPr bwMode="auto">
        <a:xfrm>
          <a:off x="542925" y="126577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76200</xdr:colOff>
      <xdr:row>47</xdr:row>
      <xdr:rowOff>0</xdr:rowOff>
    </xdr:from>
    <xdr:to>
      <xdr:col>1</xdr:col>
      <xdr:colOff>76200</xdr:colOff>
      <xdr:row>47</xdr:row>
      <xdr:rowOff>133350</xdr:rowOff>
    </xdr:to>
    <xdr:sp macro="" textlink="">
      <xdr:nvSpPr>
        <xdr:cNvPr id="2" name="Rectangle 9">
          <a:extLst>
            <a:ext uri="{FF2B5EF4-FFF2-40B4-BE49-F238E27FC236}">
              <a16:creationId xmlns:a16="http://schemas.microsoft.com/office/drawing/2014/main" xmlns="" id="{BD8FDBC8-4EC8-436E-8FEA-32A5B3CF7D06}"/>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133350</xdr:rowOff>
    </xdr:to>
    <xdr:sp macro="" textlink="">
      <xdr:nvSpPr>
        <xdr:cNvPr id="3" name="Rectangle 10">
          <a:extLst>
            <a:ext uri="{FF2B5EF4-FFF2-40B4-BE49-F238E27FC236}">
              <a16:creationId xmlns:a16="http://schemas.microsoft.com/office/drawing/2014/main" xmlns="" id="{E9B9D3CF-CC2C-4737-9CD0-B93095A403EE}"/>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47</xdr:row>
      <xdr:rowOff>0</xdr:rowOff>
    </xdr:from>
    <xdr:to>
      <xdr:col>1</xdr:col>
      <xdr:colOff>266700</xdr:colOff>
      <xdr:row>47</xdr:row>
      <xdr:rowOff>133350</xdr:rowOff>
    </xdr:to>
    <xdr:sp macro="" textlink="">
      <xdr:nvSpPr>
        <xdr:cNvPr id="4" name="Rectangle 11">
          <a:extLst>
            <a:ext uri="{FF2B5EF4-FFF2-40B4-BE49-F238E27FC236}">
              <a16:creationId xmlns:a16="http://schemas.microsoft.com/office/drawing/2014/main" xmlns="" id="{645CFF25-7F49-4F77-92AA-A7E12449C416}"/>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47</xdr:row>
      <xdr:rowOff>0</xdr:rowOff>
    </xdr:from>
    <xdr:to>
      <xdr:col>1</xdr:col>
      <xdr:colOff>266700</xdr:colOff>
      <xdr:row>47</xdr:row>
      <xdr:rowOff>133350</xdr:rowOff>
    </xdr:to>
    <xdr:sp macro="" textlink="">
      <xdr:nvSpPr>
        <xdr:cNvPr id="5" name="Rectangle 12">
          <a:extLst>
            <a:ext uri="{FF2B5EF4-FFF2-40B4-BE49-F238E27FC236}">
              <a16:creationId xmlns:a16="http://schemas.microsoft.com/office/drawing/2014/main" xmlns="" id="{9D4C2C10-3417-4D57-9E8F-C10FDC17BFD3}"/>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47</xdr:row>
      <xdr:rowOff>0</xdr:rowOff>
    </xdr:from>
    <xdr:to>
      <xdr:col>1</xdr:col>
      <xdr:colOff>266700</xdr:colOff>
      <xdr:row>47</xdr:row>
      <xdr:rowOff>133350</xdr:rowOff>
    </xdr:to>
    <xdr:sp macro="" textlink="">
      <xdr:nvSpPr>
        <xdr:cNvPr id="6" name="Rectangle 13">
          <a:extLst>
            <a:ext uri="{FF2B5EF4-FFF2-40B4-BE49-F238E27FC236}">
              <a16:creationId xmlns:a16="http://schemas.microsoft.com/office/drawing/2014/main" xmlns="" id="{8B3EAE94-2C3A-463C-B6BF-9C11B92383F5}"/>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47</xdr:row>
      <xdr:rowOff>0</xdr:rowOff>
    </xdr:from>
    <xdr:to>
      <xdr:col>1</xdr:col>
      <xdr:colOff>266700</xdr:colOff>
      <xdr:row>47</xdr:row>
      <xdr:rowOff>133350</xdr:rowOff>
    </xdr:to>
    <xdr:sp macro="" textlink="">
      <xdr:nvSpPr>
        <xdr:cNvPr id="7" name="Rectangle 14">
          <a:extLst>
            <a:ext uri="{FF2B5EF4-FFF2-40B4-BE49-F238E27FC236}">
              <a16:creationId xmlns:a16="http://schemas.microsoft.com/office/drawing/2014/main" xmlns="" id="{523D3F4A-6550-495A-8128-5B7A404DDB9A}"/>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47</xdr:row>
      <xdr:rowOff>0</xdr:rowOff>
    </xdr:from>
    <xdr:to>
      <xdr:col>1</xdr:col>
      <xdr:colOff>266700</xdr:colOff>
      <xdr:row>47</xdr:row>
      <xdr:rowOff>133350</xdr:rowOff>
    </xdr:to>
    <xdr:sp macro="" textlink="">
      <xdr:nvSpPr>
        <xdr:cNvPr id="8" name="Rectangle 15">
          <a:extLst>
            <a:ext uri="{FF2B5EF4-FFF2-40B4-BE49-F238E27FC236}">
              <a16:creationId xmlns:a16="http://schemas.microsoft.com/office/drawing/2014/main" xmlns="" id="{139185C9-501B-4B8B-B599-771EE5F4BC0A}"/>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47</xdr:row>
      <xdr:rowOff>0</xdr:rowOff>
    </xdr:from>
    <xdr:to>
      <xdr:col>1</xdr:col>
      <xdr:colOff>266700</xdr:colOff>
      <xdr:row>47</xdr:row>
      <xdr:rowOff>133350</xdr:rowOff>
    </xdr:to>
    <xdr:sp macro="" textlink="">
      <xdr:nvSpPr>
        <xdr:cNvPr id="9" name="Rectangle 16">
          <a:extLst>
            <a:ext uri="{FF2B5EF4-FFF2-40B4-BE49-F238E27FC236}">
              <a16:creationId xmlns:a16="http://schemas.microsoft.com/office/drawing/2014/main" xmlns="" id="{6FCBF848-47A7-4EBF-969C-D29C963184F8}"/>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47</xdr:row>
      <xdr:rowOff>0</xdr:rowOff>
    </xdr:from>
    <xdr:to>
      <xdr:col>1</xdr:col>
      <xdr:colOff>266700</xdr:colOff>
      <xdr:row>47</xdr:row>
      <xdr:rowOff>133350</xdr:rowOff>
    </xdr:to>
    <xdr:sp macro="" textlink="">
      <xdr:nvSpPr>
        <xdr:cNvPr id="10" name="Rectangle 17">
          <a:extLst>
            <a:ext uri="{FF2B5EF4-FFF2-40B4-BE49-F238E27FC236}">
              <a16:creationId xmlns:a16="http://schemas.microsoft.com/office/drawing/2014/main" xmlns="" id="{366A9A3C-ACDD-4ED9-9B88-64B0F16FC179}"/>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47</xdr:row>
      <xdr:rowOff>0</xdr:rowOff>
    </xdr:from>
    <xdr:to>
      <xdr:col>1</xdr:col>
      <xdr:colOff>266700</xdr:colOff>
      <xdr:row>47</xdr:row>
      <xdr:rowOff>133350</xdr:rowOff>
    </xdr:to>
    <xdr:sp macro="" textlink="">
      <xdr:nvSpPr>
        <xdr:cNvPr id="11" name="Rectangle 18">
          <a:extLst>
            <a:ext uri="{FF2B5EF4-FFF2-40B4-BE49-F238E27FC236}">
              <a16:creationId xmlns:a16="http://schemas.microsoft.com/office/drawing/2014/main" xmlns="" id="{BE8CA61F-23E5-4661-87A8-AABDDC30A6ED}"/>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47</xdr:row>
      <xdr:rowOff>0</xdr:rowOff>
    </xdr:from>
    <xdr:to>
      <xdr:col>1</xdr:col>
      <xdr:colOff>266700</xdr:colOff>
      <xdr:row>47</xdr:row>
      <xdr:rowOff>133350</xdr:rowOff>
    </xdr:to>
    <xdr:sp macro="" textlink="">
      <xdr:nvSpPr>
        <xdr:cNvPr id="12" name="Rectangle 19">
          <a:extLst>
            <a:ext uri="{FF2B5EF4-FFF2-40B4-BE49-F238E27FC236}">
              <a16:creationId xmlns:a16="http://schemas.microsoft.com/office/drawing/2014/main" xmlns="" id="{A851B479-FDA2-4EB2-9790-BD874A4B97DA}"/>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47</xdr:row>
      <xdr:rowOff>0</xdr:rowOff>
    </xdr:from>
    <xdr:to>
      <xdr:col>1</xdr:col>
      <xdr:colOff>266700</xdr:colOff>
      <xdr:row>47</xdr:row>
      <xdr:rowOff>133350</xdr:rowOff>
    </xdr:to>
    <xdr:sp macro="" textlink="">
      <xdr:nvSpPr>
        <xdr:cNvPr id="13" name="Rectangle 20">
          <a:extLst>
            <a:ext uri="{FF2B5EF4-FFF2-40B4-BE49-F238E27FC236}">
              <a16:creationId xmlns:a16="http://schemas.microsoft.com/office/drawing/2014/main" xmlns="" id="{3B3951E2-26FA-4065-8E77-BDCF6A37744D}"/>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133350</xdr:rowOff>
    </xdr:to>
    <xdr:sp macro="" textlink="">
      <xdr:nvSpPr>
        <xdr:cNvPr id="14" name="Rectangle 21">
          <a:extLst>
            <a:ext uri="{FF2B5EF4-FFF2-40B4-BE49-F238E27FC236}">
              <a16:creationId xmlns:a16="http://schemas.microsoft.com/office/drawing/2014/main" xmlns="" id="{AF75B9D5-19FD-46F5-9823-C722EEED3F60}"/>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133350</xdr:rowOff>
    </xdr:to>
    <xdr:sp macro="" textlink="">
      <xdr:nvSpPr>
        <xdr:cNvPr id="15" name="Rectangle 22">
          <a:extLst>
            <a:ext uri="{FF2B5EF4-FFF2-40B4-BE49-F238E27FC236}">
              <a16:creationId xmlns:a16="http://schemas.microsoft.com/office/drawing/2014/main" xmlns="" id="{ABCCA73B-201E-46C6-8D50-D3930542BBC4}"/>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133350</xdr:rowOff>
    </xdr:to>
    <xdr:sp macro="" textlink="">
      <xdr:nvSpPr>
        <xdr:cNvPr id="16" name="Rectangle 23">
          <a:extLst>
            <a:ext uri="{FF2B5EF4-FFF2-40B4-BE49-F238E27FC236}">
              <a16:creationId xmlns:a16="http://schemas.microsoft.com/office/drawing/2014/main" xmlns="" id="{FAC49655-24E0-401B-8C76-580932AFC5EA}"/>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133350</xdr:rowOff>
    </xdr:to>
    <xdr:sp macro="" textlink="">
      <xdr:nvSpPr>
        <xdr:cNvPr id="17" name="Rectangle 24">
          <a:extLst>
            <a:ext uri="{FF2B5EF4-FFF2-40B4-BE49-F238E27FC236}">
              <a16:creationId xmlns:a16="http://schemas.microsoft.com/office/drawing/2014/main" xmlns="" id="{D2587E83-671A-4CBE-8BD8-3564260354BE}"/>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47</xdr:row>
      <xdr:rowOff>0</xdr:rowOff>
    </xdr:from>
    <xdr:ext cx="28534" cy="125227"/>
    <xdr:sp macro="" textlink="">
      <xdr:nvSpPr>
        <xdr:cNvPr id="18" name="Rectangle 389">
          <a:extLst>
            <a:ext uri="{FF2B5EF4-FFF2-40B4-BE49-F238E27FC236}">
              <a16:creationId xmlns:a16="http://schemas.microsoft.com/office/drawing/2014/main" xmlns="" id="{DD60E10B-5F9F-4DAD-ADEF-E43788418627}"/>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47</xdr:row>
      <xdr:rowOff>0</xdr:rowOff>
    </xdr:from>
    <xdr:to>
      <xdr:col>1</xdr:col>
      <xdr:colOff>76200</xdr:colOff>
      <xdr:row>47</xdr:row>
      <xdr:rowOff>142875</xdr:rowOff>
    </xdr:to>
    <xdr:sp macro="" textlink="">
      <xdr:nvSpPr>
        <xdr:cNvPr id="19" name="Rectangle 26">
          <a:extLst>
            <a:ext uri="{FF2B5EF4-FFF2-40B4-BE49-F238E27FC236}">
              <a16:creationId xmlns:a16="http://schemas.microsoft.com/office/drawing/2014/main" xmlns="" id="{2A493FF3-6643-4EDF-B076-D28A3897DBD1}"/>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47</xdr:row>
      <xdr:rowOff>0</xdr:rowOff>
    </xdr:from>
    <xdr:ext cx="28534" cy="125227"/>
    <xdr:sp macro="" textlink="">
      <xdr:nvSpPr>
        <xdr:cNvPr id="20" name="Rectangle 391">
          <a:extLst>
            <a:ext uri="{FF2B5EF4-FFF2-40B4-BE49-F238E27FC236}">
              <a16:creationId xmlns:a16="http://schemas.microsoft.com/office/drawing/2014/main" xmlns="" id="{47B04ACF-5556-4114-AC6B-5E7244B6A667}"/>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47</xdr:row>
      <xdr:rowOff>0</xdr:rowOff>
    </xdr:from>
    <xdr:to>
      <xdr:col>1</xdr:col>
      <xdr:colOff>76200</xdr:colOff>
      <xdr:row>47</xdr:row>
      <xdr:rowOff>142875</xdr:rowOff>
    </xdr:to>
    <xdr:sp macro="" textlink="">
      <xdr:nvSpPr>
        <xdr:cNvPr id="21" name="Rectangle 28">
          <a:extLst>
            <a:ext uri="{FF2B5EF4-FFF2-40B4-BE49-F238E27FC236}">
              <a16:creationId xmlns:a16="http://schemas.microsoft.com/office/drawing/2014/main" xmlns="" id="{179C46E8-4ACD-4F7D-A1A6-3123C879B346}"/>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22" name="Rectangle 29">
          <a:extLst>
            <a:ext uri="{FF2B5EF4-FFF2-40B4-BE49-F238E27FC236}">
              <a16:creationId xmlns:a16="http://schemas.microsoft.com/office/drawing/2014/main" xmlns="" id="{EBFD978A-16A7-430A-95C9-E345A141E7E6}"/>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23" name="Rectangle 30">
          <a:extLst>
            <a:ext uri="{FF2B5EF4-FFF2-40B4-BE49-F238E27FC236}">
              <a16:creationId xmlns:a16="http://schemas.microsoft.com/office/drawing/2014/main" xmlns="" id="{03515DDC-87EB-473A-9187-227FF3820A81}"/>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24" name="Rectangle 31">
          <a:extLst>
            <a:ext uri="{FF2B5EF4-FFF2-40B4-BE49-F238E27FC236}">
              <a16:creationId xmlns:a16="http://schemas.microsoft.com/office/drawing/2014/main" xmlns="" id="{23B27172-586B-474E-95F1-BA3AACC7E118}"/>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25" name="Rectangle 32">
          <a:extLst>
            <a:ext uri="{FF2B5EF4-FFF2-40B4-BE49-F238E27FC236}">
              <a16:creationId xmlns:a16="http://schemas.microsoft.com/office/drawing/2014/main" xmlns="" id="{42B371EF-1ECD-42EB-BC66-215F4FCAE6DD}"/>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26" name="Rectangle 33">
          <a:extLst>
            <a:ext uri="{FF2B5EF4-FFF2-40B4-BE49-F238E27FC236}">
              <a16:creationId xmlns:a16="http://schemas.microsoft.com/office/drawing/2014/main" xmlns="" id="{92291D4D-A604-42ED-BE06-787F51C17EF0}"/>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27" name="Rectangle 34">
          <a:extLst>
            <a:ext uri="{FF2B5EF4-FFF2-40B4-BE49-F238E27FC236}">
              <a16:creationId xmlns:a16="http://schemas.microsoft.com/office/drawing/2014/main" xmlns="" id="{AEC2450F-2B0A-424C-B82D-0F2EFC0C357B}"/>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133350</xdr:rowOff>
    </xdr:to>
    <xdr:sp macro="" textlink="">
      <xdr:nvSpPr>
        <xdr:cNvPr id="28" name="Rectangle 35">
          <a:extLst>
            <a:ext uri="{FF2B5EF4-FFF2-40B4-BE49-F238E27FC236}">
              <a16:creationId xmlns:a16="http://schemas.microsoft.com/office/drawing/2014/main" xmlns="" id="{8F9E1CD3-9BD1-4B52-AE30-C247A849EA7A}"/>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133350</xdr:rowOff>
    </xdr:to>
    <xdr:sp macro="" textlink="">
      <xdr:nvSpPr>
        <xdr:cNvPr id="29" name="Rectangle 36">
          <a:extLst>
            <a:ext uri="{FF2B5EF4-FFF2-40B4-BE49-F238E27FC236}">
              <a16:creationId xmlns:a16="http://schemas.microsoft.com/office/drawing/2014/main" xmlns="" id="{4C54E9AD-76E5-44D5-89DA-62793F7B5D5F}"/>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47</xdr:row>
      <xdr:rowOff>0</xdr:rowOff>
    </xdr:from>
    <xdr:ext cx="28534" cy="125227"/>
    <xdr:sp macro="" textlink="">
      <xdr:nvSpPr>
        <xdr:cNvPr id="30" name="Rectangle 401">
          <a:extLst>
            <a:ext uri="{FF2B5EF4-FFF2-40B4-BE49-F238E27FC236}">
              <a16:creationId xmlns:a16="http://schemas.microsoft.com/office/drawing/2014/main" xmlns="" id="{C710730B-28CE-43D1-8650-283C86C63B10}"/>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47</xdr:row>
      <xdr:rowOff>0</xdr:rowOff>
    </xdr:from>
    <xdr:ext cx="28534" cy="125227"/>
    <xdr:sp macro="" textlink="">
      <xdr:nvSpPr>
        <xdr:cNvPr id="31" name="Rectangle 402">
          <a:extLst>
            <a:ext uri="{FF2B5EF4-FFF2-40B4-BE49-F238E27FC236}">
              <a16:creationId xmlns:a16="http://schemas.microsoft.com/office/drawing/2014/main" xmlns="" id="{5567ECB5-6C4E-4232-8088-C9A4F4B4A765}"/>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47</xdr:row>
      <xdr:rowOff>0</xdr:rowOff>
    </xdr:from>
    <xdr:to>
      <xdr:col>1</xdr:col>
      <xdr:colOff>76200</xdr:colOff>
      <xdr:row>47</xdr:row>
      <xdr:rowOff>142875</xdr:rowOff>
    </xdr:to>
    <xdr:sp macro="" textlink="">
      <xdr:nvSpPr>
        <xdr:cNvPr id="32" name="Rectangle 39">
          <a:extLst>
            <a:ext uri="{FF2B5EF4-FFF2-40B4-BE49-F238E27FC236}">
              <a16:creationId xmlns:a16="http://schemas.microsoft.com/office/drawing/2014/main" xmlns="" id="{11C774CA-DDB9-4A1E-BDC6-B6D2EDB7575D}"/>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33" name="Rectangle 40">
          <a:extLst>
            <a:ext uri="{FF2B5EF4-FFF2-40B4-BE49-F238E27FC236}">
              <a16:creationId xmlns:a16="http://schemas.microsoft.com/office/drawing/2014/main" xmlns="" id="{88FA19CB-5C91-410C-A83E-9BAA357C8C92}"/>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34" name="Rectangle 41">
          <a:extLst>
            <a:ext uri="{FF2B5EF4-FFF2-40B4-BE49-F238E27FC236}">
              <a16:creationId xmlns:a16="http://schemas.microsoft.com/office/drawing/2014/main" xmlns="" id="{26E166A2-461F-4680-BD4E-7B912842FAD4}"/>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35" name="Rectangle 42">
          <a:extLst>
            <a:ext uri="{FF2B5EF4-FFF2-40B4-BE49-F238E27FC236}">
              <a16:creationId xmlns:a16="http://schemas.microsoft.com/office/drawing/2014/main" xmlns="" id="{9B12A3D7-1A78-4220-B153-74CD41229002}"/>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36" name="Rectangle 43">
          <a:extLst>
            <a:ext uri="{FF2B5EF4-FFF2-40B4-BE49-F238E27FC236}">
              <a16:creationId xmlns:a16="http://schemas.microsoft.com/office/drawing/2014/main" xmlns="" id="{26013D6F-C388-471F-8BE4-517A064F968D}"/>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37" name="Rectangle 44">
          <a:extLst>
            <a:ext uri="{FF2B5EF4-FFF2-40B4-BE49-F238E27FC236}">
              <a16:creationId xmlns:a16="http://schemas.microsoft.com/office/drawing/2014/main" xmlns="" id="{0CDCAA4B-A24C-4F31-8163-2AA68E4CAABB}"/>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38" name="Rectangle 45">
          <a:extLst>
            <a:ext uri="{FF2B5EF4-FFF2-40B4-BE49-F238E27FC236}">
              <a16:creationId xmlns:a16="http://schemas.microsoft.com/office/drawing/2014/main" xmlns="" id="{EBD2CD8C-C241-4A47-8638-3E4446002F24}"/>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133350</xdr:rowOff>
    </xdr:to>
    <xdr:sp macro="" textlink="">
      <xdr:nvSpPr>
        <xdr:cNvPr id="39" name="Rectangle 46">
          <a:extLst>
            <a:ext uri="{FF2B5EF4-FFF2-40B4-BE49-F238E27FC236}">
              <a16:creationId xmlns:a16="http://schemas.microsoft.com/office/drawing/2014/main" xmlns="" id="{6398B4F1-2760-4288-AD19-8054CC75B540}"/>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133350</xdr:rowOff>
    </xdr:to>
    <xdr:sp macro="" textlink="">
      <xdr:nvSpPr>
        <xdr:cNvPr id="40" name="Rectangle 47">
          <a:extLst>
            <a:ext uri="{FF2B5EF4-FFF2-40B4-BE49-F238E27FC236}">
              <a16:creationId xmlns:a16="http://schemas.microsoft.com/office/drawing/2014/main" xmlns="" id="{53B66699-BA50-4454-8E9A-39894236D891}"/>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41" name="Rectangle 48">
          <a:extLst>
            <a:ext uri="{FF2B5EF4-FFF2-40B4-BE49-F238E27FC236}">
              <a16:creationId xmlns:a16="http://schemas.microsoft.com/office/drawing/2014/main" xmlns="" id="{E685C8BD-E6AE-495D-9DD6-68DA8FC2922A}"/>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47</xdr:row>
      <xdr:rowOff>0</xdr:rowOff>
    </xdr:from>
    <xdr:to>
      <xdr:col>1</xdr:col>
      <xdr:colOff>114300</xdr:colOff>
      <xdr:row>47</xdr:row>
      <xdr:rowOff>142875</xdr:rowOff>
    </xdr:to>
    <xdr:sp macro="" textlink="">
      <xdr:nvSpPr>
        <xdr:cNvPr id="42" name="Rectangle 49">
          <a:extLst>
            <a:ext uri="{FF2B5EF4-FFF2-40B4-BE49-F238E27FC236}">
              <a16:creationId xmlns:a16="http://schemas.microsoft.com/office/drawing/2014/main" xmlns="" id="{8617AE78-698C-4F81-9691-18FA706A0AEA}"/>
            </a:ext>
          </a:extLst>
        </xdr:cNvPr>
        <xdr:cNvSpPr>
          <a:spLocks noChangeArrowheads="1"/>
        </xdr:cNvSpPr>
      </xdr:nvSpPr>
      <xdr:spPr bwMode="auto">
        <a:xfrm>
          <a:off x="5524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47</xdr:row>
      <xdr:rowOff>0</xdr:rowOff>
    </xdr:from>
    <xdr:to>
      <xdr:col>1</xdr:col>
      <xdr:colOff>114300</xdr:colOff>
      <xdr:row>47</xdr:row>
      <xdr:rowOff>142875</xdr:rowOff>
    </xdr:to>
    <xdr:sp macro="" textlink="">
      <xdr:nvSpPr>
        <xdr:cNvPr id="43" name="Rectangle 50">
          <a:extLst>
            <a:ext uri="{FF2B5EF4-FFF2-40B4-BE49-F238E27FC236}">
              <a16:creationId xmlns:a16="http://schemas.microsoft.com/office/drawing/2014/main" xmlns="" id="{270C2700-12CE-44D0-A220-E4873FDC05B5}"/>
            </a:ext>
          </a:extLst>
        </xdr:cNvPr>
        <xdr:cNvSpPr>
          <a:spLocks noChangeArrowheads="1"/>
        </xdr:cNvSpPr>
      </xdr:nvSpPr>
      <xdr:spPr bwMode="auto">
        <a:xfrm>
          <a:off x="5524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44" name="Rectangle 51">
          <a:extLst>
            <a:ext uri="{FF2B5EF4-FFF2-40B4-BE49-F238E27FC236}">
              <a16:creationId xmlns:a16="http://schemas.microsoft.com/office/drawing/2014/main" xmlns="" id="{8395AD82-CB67-4884-B7C6-8C167E765719}"/>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45" name="Rectangle 52">
          <a:extLst>
            <a:ext uri="{FF2B5EF4-FFF2-40B4-BE49-F238E27FC236}">
              <a16:creationId xmlns:a16="http://schemas.microsoft.com/office/drawing/2014/main" xmlns="" id="{981F6C77-2279-4ED6-BFB9-E632D4712737}"/>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46" name="Rectangle 53">
          <a:extLst>
            <a:ext uri="{FF2B5EF4-FFF2-40B4-BE49-F238E27FC236}">
              <a16:creationId xmlns:a16="http://schemas.microsoft.com/office/drawing/2014/main" xmlns="" id="{F530711A-7BFF-482C-A09B-F0892762ECD1}"/>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47" name="Rectangle 54">
          <a:extLst>
            <a:ext uri="{FF2B5EF4-FFF2-40B4-BE49-F238E27FC236}">
              <a16:creationId xmlns:a16="http://schemas.microsoft.com/office/drawing/2014/main" xmlns="" id="{33C6CDF2-2B71-402D-99A9-A4204C5DD2BF}"/>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48" name="Rectangle 55">
          <a:extLst>
            <a:ext uri="{FF2B5EF4-FFF2-40B4-BE49-F238E27FC236}">
              <a16:creationId xmlns:a16="http://schemas.microsoft.com/office/drawing/2014/main" xmlns="" id="{8F39A2EC-4D13-4A83-ABC6-8EC7E327741A}"/>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49" name="Rectangle 56">
          <a:extLst>
            <a:ext uri="{FF2B5EF4-FFF2-40B4-BE49-F238E27FC236}">
              <a16:creationId xmlns:a16="http://schemas.microsoft.com/office/drawing/2014/main" xmlns="" id="{49E22343-9A62-477A-9ADB-F547184D5FDB}"/>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50" name="Rectangle 57">
          <a:extLst>
            <a:ext uri="{FF2B5EF4-FFF2-40B4-BE49-F238E27FC236}">
              <a16:creationId xmlns:a16="http://schemas.microsoft.com/office/drawing/2014/main" xmlns="" id="{D25F535B-E128-41B0-8156-2F422EB9E53D}"/>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51" name="Rectangle 58">
          <a:extLst>
            <a:ext uri="{FF2B5EF4-FFF2-40B4-BE49-F238E27FC236}">
              <a16:creationId xmlns:a16="http://schemas.microsoft.com/office/drawing/2014/main" xmlns="" id="{09830BCE-17FB-4C2E-9489-2CD01E7C71F8}"/>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52" name="Rectangle 59">
          <a:extLst>
            <a:ext uri="{FF2B5EF4-FFF2-40B4-BE49-F238E27FC236}">
              <a16:creationId xmlns:a16="http://schemas.microsoft.com/office/drawing/2014/main" xmlns="" id="{10C2B0E4-076F-43DB-A29A-1870BEE7D536}"/>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53" name="Rectangle 60">
          <a:extLst>
            <a:ext uri="{FF2B5EF4-FFF2-40B4-BE49-F238E27FC236}">
              <a16:creationId xmlns:a16="http://schemas.microsoft.com/office/drawing/2014/main" xmlns="" id="{34AEDEB5-C414-452A-84A1-9A3D4D140CB4}"/>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54" name="Rectangle 61">
          <a:extLst>
            <a:ext uri="{FF2B5EF4-FFF2-40B4-BE49-F238E27FC236}">
              <a16:creationId xmlns:a16="http://schemas.microsoft.com/office/drawing/2014/main" xmlns="" id="{81E69AEC-A16D-458F-96E4-4E22724DB93A}"/>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55" name="Rectangle 62">
          <a:extLst>
            <a:ext uri="{FF2B5EF4-FFF2-40B4-BE49-F238E27FC236}">
              <a16:creationId xmlns:a16="http://schemas.microsoft.com/office/drawing/2014/main" xmlns="" id="{B27DE185-0970-4048-B5AC-E4DEFC633C46}"/>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56" name="Rectangle 63">
          <a:extLst>
            <a:ext uri="{FF2B5EF4-FFF2-40B4-BE49-F238E27FC236}">
              <a16:creationId xmlns:a16="http://schemas.microsoft.com/office/drawing/2014/main" xmlns="" id="{90059DEA-B9E1-46CB-9989-E594ABD7C4B8}"/>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133350</xdr:rowOff>
    </xdr:to>
    <xdr:sp macro="" textlink="">
      <xdr:nvSpPr>
        <xdr:cNvPr id="57" name="Rectangle 64">
          <a:extLst>
            <a:ext uri="{FF2B5EF4-FFF2-40B4-BE49-F238E27FC236}">
              <a16:creationId xmlns:a16="http://schemas.microsoft.com/office/drawing/2014/main" xmlns="" id="{25EDC1B2-DED7-4821-8A2C-BBB45B803448}"/>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58" name="Rectangle 65">
          <a:extLst>
            <a:ext uri="{FF2B5EF4-FFF2-40B4-BE49-F238E27FC236}">
              <a16:creationId xmlns:a16="http://schemas.microsoft.com/office/drawing/2014/main" xmlns="" id="{86CC87C2-536E-49E7-9B9B-E5A2BB79B99C}"/>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59" name="Rectangle 66">
          <a:extLst>
            <a:ext uri="{FF2B5EF4-FFF2-40B4-BE49-F238E27FC236}">
              <a16:creationId xmlns:a16="http://schemas.microsoft.com/office/drawing/2014/main" xmlns="" id="{6B8EDC58-896D-4589-ABB3-2882FDC62112}"/>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60" name="Rectangle 67">
          <a:extLst>
            <a:ext uri="{FF2B5EF4-FFF2-40B4-BE49-F238E27FC236}">
              <a16:creationId xmlns:a16="http://schemas.microsoft.com/office/drawing/2014/main" xmlns="" id="{21A09E42-CFA2-406C-BE07-373E3C0D7424}"/>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61" name="Rectangle 68">
          <a:extLst>
            <a:ext uri="{FF2B5EF4-FFF2-40B4-BE49-F238E27FC236}">
              <a16:creationId xmlns:a16="http://schemas.microsoft.com/office/drawing/2014/main" xmlns="" id="{82DB968A-889F-4F3B-95B1-2BF6D52FFB43}"/>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62" name="Rectangle 69">
          <a:extLst>
            <a:ext uri="{FF2B5EF4-FFF2-40B4-BE49-F238E27FC236}">
              <a16:creationId xmlns:a16="http://schemas.microsoft.com/office/drawing/2014/main" xmlns="" id="{404B5DD6-564F-45B5-A189-40A00D009864}"/>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63" name="Rectangle 70">
          <a:extLst>
            <a:ext uri="{FF2B5EF4-FFF2-40B4-BE49-F238E27FC236}">
              <a16:creationId xmlns:a16="http://schemas.microsoft.com/office/drawing/2014/main" xmlns="" id="{2D7C5594-A629-4726-93E0-C850F62F8833}"/>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133350</xdr:rowOff>
    </xdr:to>
    <xdr:sp macro="" textlink="">
      <xdr:nvSpPr>
        <xdr:cNvPr id="64" name="Rectangle 71">
          <a:extLst>
            <a:ext uri="{FF2B5EF4-FFF2-40B4-BE49-F238E27FC236}">
              <a16:creationId xmlns:a16="http://schemas.microsoft.com/office/drawing/2014/main" xmlns="" id="{F9D0ADAF-D550-4B24-99A3-2CE36D8D235D}"/>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133350</xdr:rowOff>
    </xdr:to>
    <xdr:sp macro="" textlink="">
      <xdr:nvSpPr>
        <xdr:cNvPr id="65" name="Rectangle 72">
          <a:extLst>
            <a:ext uri="{FF2B5EF4-FFF2-40B4-BE49-F238E27FC236}">
              <a16:creationId xmlns:a16="http://schemas.microsoft.com/office/drawing/2014/main" xmlns="" id="{CDC80A1E-17AB-4A5E-A0D9-20B3449ACC4C}"/>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47</xdr:row>
      <xdr:rowOff>0</xdr:rowOff>
    </xdr:from>
    <xdr:to>
      <xdr:col>1</xdr:col>
      <xdr:colOff>266700</xdr:colOff>
      <xdr:row>47</xdr:row>
      <xdr:rowOff>133350</xdr:rowOff>
    </xdr:to>
    <xdr:sp macro="" textlink="">
      <xdr:nvSpPr>
        <xdr:cNvPr id="66" name="Rectangle 73">
          <a:extLst>
            <a:ext uri="{FF2B5EF4-FFF2-40B4-BE49-F238E27FC236}">
              <a16:creationId xmlns:a16="http://schemas.microsoft.com/office/drawing/2014/main" xmlns="" id="{C98562CF-6AD1-4575-91A4-A07E111305A6}"/>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47</xdr:row>
      <xdr:rowOff>0</xdr:rowOff>
    </xdr:from>
    <xdr:to>
      <xdr:col>1</xdr:col>
      <xdr:colOff>266700</xdr:colOff>
      <xdr:row>47</xdr:row>
      <xdr:rowOff>133350</xdr:rowOff>
    </xdr:to>
    <xdr:sp macro="" textlink="">
      <xdr:nvSpPr>
        <xdr:cNvPr id="67" name="Rectangle 74">
          <a:extLst>
            <a:ext uri="{FF2B5EF4-FFF2-40B4-BE49-F238E27FC236}">
              <a16:creationId xmlns:a16="http://schemas.microsoft.com/office/drawing/2014/main" xmlns="" id="{299716D1-CF2E-4408-AFB4-2A250A9D6394}"/>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47</xdr:row>
      <xdr:rowOff>0</xdr:rowOff>
    </xdr:from>
    <xdr:to>
      <xdr:col>1</xdr:col>
      <xdr:colOff>266700</xdr:colOff>
      <xdr:row>47</xdr:row>
      <xdr:rowOff>133350</xdr:rowOff>
    </xdr:to>
    <xdr:sp macro="" textlink="">
      <xdr:nvSpPr>
        <xdr:cNvPr id="68" name="Rectangle 75">
          <a:extLst>
            <a:ext uri="{FF2B5EF4-FFF2-40B4-BE49-F238E27FC236}">
              <a16:creationId xmlns:a16="http://schemas.microsoft.com/office/drawing/2014/main" xmlns="" id="{3E18A759-CDA3-43BA-B4FC-0BFC378AE8D9}"/>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47</xdr:row>
      <xdr:rowOff>0</xdr:rowOff>
    </xdr:from>
    <xdr:to>
      <xdr:col>1</xdr:col>
      <xdr:colOff>266700</xdr:colOff>
      <xdr:row>47</xdr:row>
      <xdr:rowOff>133350</xdr:rowOff>
    </xdr:to>
    <xdr:sp macro="" textlink="">
      <xdr:nvSpPr>
        <xdr:cNvPr id="69" name="Rectangle 76">
          <a:extLst>
            <a:ext uri="{FF2B5EF4-FFF2-40B4-BE49-F238E27FC236}">
              <a16:creationId xmlns:a16="http://schemas.microsoft.com/office/drawing/2014/main" xmlns="" id="{DDAB3357-0138-47FC-955E-D94BB2A58213}"/>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47</xdr:row>
      <xdr:rowOff>0</xdr:rowOff>
    </xdr:from>
    <xdr:to>
      <xdr:col>1</xdr:col>
      <xdr:colOff>266700</xdr:colOff>
      <xdr:row>47</xdr:row>
      <xdr:rowOff>133350</xdr:rowOff>
    </xdr:to>
    <xdr:sp macro="" textlink="">
      <xdr:nvSpPr>
        <xdr:cNvPr id="70" name="Rectangle 77">
          <a:extLst>
            <a:ext uri="{FF2B5EF4-FFF2-40B4-BE49-F238E27FC236}">
              <a16:creationId xmlns:a16="http://schemas.microsoft.com/office/drawing/2014/main" xmlns="" id="{CEBE211A-41E7-4FC2-AE24-0ACFE0E837F9}"/>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47</xdr:row>
      <xdr:rowOff>0</xdr:rowOff>
    </xdr:from>
    <xdr:to>
      <xdr:col>1</xdr:col>
      <xdr:colOff>266700</xdr:colOff>
      <xdr:row>47</xdr:row>
      <xdr:rowOff>133350</xdr:rowOff>
    </xdr:to>
    <xdr:sp macro="" textlink="">
      <xdr:nvSpPr>
        <xdr:cNvPr id="71" name="Rectangle 78">
          <a:extLst>
            <a:ext uri="{FF2B5EF4-FFF2-40B4-BE49-F238E27FC236}">
              <a16:creationId xmlns:a16="http://schemas.microsoft.com/office/drawing/2014/main" xmlns="" id="{A114E3CD-B9F8-483E-B7A8-41A66A100A83}"/>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47</xdr:row>
      <xdr:rowOff>0</xdr:rowOff>
    </xdr:from>
    <xdr:to>
      <xdr:col>1</xdr:col>
      <xdr:colOff>266700</xdr:colOff>
      <xdr:row>47</xdr:row>
      <xdr:rowOff>133350</xdr:rowOff>
    </xdr:to>
    <xdr:sp macro="" textlink="">
      <xdr:nvSpPr>
        <xdr:cNvPr id="72" name="Rectangle 79">
          <a:extLst>
            <a:ext uri="{FF2B5EF4-FFF2-40B4-BE49-F238E27FC236}">
              <a16:creationId xmlns:a16="http://schemas.microsoft.com/office/drawing/2014/main" xmlns="" id="{67F9379F-3395-4614-8D5F-F323641061CB}"/>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47</xdr:row>
      <xdr:rowOff>0</xdr:rowOff>
    </xdr:from>
    <xdr:to>
      <xdr:col>1</xdr:col>
      <xdr:colOff>266700</xdr:colOff>
      <xdr:row>47</xdr:row>
      <xdr:rowOff>133350</xdr:rowOff>
    </xdr:to>
    <xdr:sp macro="" textlink="">
      <xdr:nvSpPr>
        <xdr:cNvPr id="73" name="Rectangle 80">
          <a:extLst>
            <a:ext uri="{FF2B5EF4-FFF2-40B4-BE49-F238E27FC236}">
              <a16:creationId xmlns:a16="http://schemas.microsoft.com/office/drawing/2014/main" xmlns="" id="{7E2F1784-C8D9-4224-A4A5-4FF522BDCB92}"/>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47</xdr:row>
      <xdr:rowOff>0</xdr:rowOff>
    </xdr:from>
    <xdr:to>
      <xdr:col>1</xdr:col>
      <xdr:colOff>266700</xdr:colOff>
      <xdr:row>47</xdr:row>
      <xdr:rowOff>133350</xdr:rowOff>
    </xdr:to>
    <xdr:sp macro="" textlink="">
      <xdr:nvSpPr>
        <xdr:cNvPr id="74" name="Rectangle 81">
          <a:extLst>
            <a:ext uri="{FF2B5EF4-FFF2-40B4-BE49-F238E27FC236}">
              <a16:creationId xmlns:a16="http://schemas.microsoft.com/office/drawing/2014/main" xmlns="" id="{24E31A9E-7DAA-4240-918C-4ACD4243CB21}"/>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47</xdr:row>
      <xdr:rowOff>0</xdr:rowOff>
    </xdr:from>
    <xdr:to>
      <xdr:col>1</xdr:col>
      <xdr:colOff>266700</xdr:colOff>
      <xdr:row>47</xdr:row>
      <xdr:rowOff>133350</xdr:rowOff>
    </xdr:to>
    <xdr:sp macro="" textlink="">
      <xdr:nvSpPr>
        <xdr:cNvPr id="75" name="Rectangle 82">
          <a:extLst>
            <a:ext uri="{FF2B5EF4-FFF2-40B4-BE49-F238E27FC236}">
              <a16:creationId xmlns:a16="http://schemas.microsoft.com/office/drawing/2014/main" xmlns="" id="{1C11C260-6254-4DE2-A3DF-E9CE62FEDFBA}"/>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133350</xdr:rowOff>
    </xdr:to>
    <xdr:sp macro="" textlink="">
      <xdr:nvSpPr>
        <xdr:cNvPr id="76" name="Rectangle 83">
          <a:extLst>
            <a:ext uri="{FF2B5EF4-FFF2-40B4-BE49-F238E27FC236}">
              <a16:creationId xmlns:a16="http://schemas.microsoft.com/office/drawing/2014/main" xmlns="" id="{F9869528-43C2-4286-938A-06ED8C55EB65}"/>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133350</xdr:rowOff>
    </xdr:to>
    <xdr:sp macro="" textlink="">
      <xdr:nvSpPr>
        <xdr:cNvPr id="77" name="Rectangle 84">
          <a:extLst>
            <a:ext uri="{FF2B5EF4-FFF2-40B4-BE49-F238E27FC236}">
              <a16:creationId xmlns:a16="http://schemas.microsoft.com/office/drawing/2014/main" xmlns="" id="{FE7BD141-6DC6-4E5E-B162-AF5C151017C7}"/>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133350</xdr:rowOff>
    </xdr:to>
    <xdr:sp macro="" textlink="">
      <xdr:nvSpPr>
        <xdr:cNvPr id="78" name="Rectangle 85">
          <a:extLst>
            <a:ext uri="{FF2B5EF4-FFF2-40B4-BE49-F238E27FC236}">
              <a16:creationId xmlns:a16="http://schemas.microsoft.com/office/drawing/2014/main" xmlns="" id="{5EA88828-C4F7-4E25-89C9-9573A87C48D5}"/>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133350</xdr:rowOff>
    </xdr:to>
    <xdr:sp macro="" textlink="">
      <xdr:nvSpPr>
        <xdr:cNvPr id="79" name="Rectangle 86">
          <a:extLst>
            <a:ext uri="{FF2B5EF4-FFF2-40B4-BE49-F238E27FC236}">
              <a16:creationId xmlns:a16="http://schemas.microsoft.com/office/drawing/2014/main" xmlns="" id="{948E6CC5-B743-4D4C-B1CB-F369B8A5FD9F}"/>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47</xdr:row>
      <xdr:rowOff>0</xdr:rowOff>
    </xdr:from>
    <xdr:ext cx="28534" cy="125227"/>
    <xdr:sp macro="" textlink="">
      <xdr:nvSpPr>
        <xdr:cNvPr id="80" name="Rectangle 451">
          <a:extLst>
            <a:ext uri="{FF2B5EF4-FFF2-40B4-BE49-F238E27FC236}">
              <a16:creationId xmlns:a16="http://schemas.microsoft.com/office/drawing/2014/main" xmlns="" id="{ED6AC6F5-DB99-4134-BB9B-23EFE324E9B8}"/>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47</xdr:row>
      <xdr:rowOff>0</xdr:rowOff>
    </xdr:from>
    <xdr:to>
      <xdr:col>1</xdr:col>
      <xdr:colOff>76200</xdr:colOff>
      <xdr:row>47</xdr:row>
      <xdr:rowOff>142875</xdr:rowOff>
    </xdr:to>
    <xdr:sp macro="" textlink="">
      <xdr:nvSpPr>
        <xdr:cNvPr id="81" name="Rectangle 88">
          <a:extLst>
            <a:ext uri="{FF2B5EF4-FFF2-40B4-BE49-F238E27FC236}">
              <a16:creationId xmlns:a16="http://schemas.microsoft.com/office/drawing/2014/main" xmlns="" id="{64E12E04-ED34-4DB2-8A6F-9344149E643B}"/>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47</xdr:row>
      <xdr:rowOff>0</xdr:rowOff>
    </xdr:from>
    <xdr:ext cx="28534" cy="125227"/>
    <xdr:sp macro="" textlink="">
      <xdr:nvSpPr>
        <xdr:cNvPr id="82" name="Rectangle 453">
          <a:extLst>
            <a:ext uri="{FF2B5EF4-FFF2-40B4-BE49-F238E27FC236}">
              <a16:creationId xmlns:a16="http://schemas.microsoft.com/office/drawing/2014/main" xmlns="" id="{0FAEC61A-6274-4F9E-AB91-92F7DD221551}"/>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47</xdr:row>
      <xdr:rowOff>0</xdr:rowOff>
    </xdr:from>
    <xdr:to>
      <xdr:col>1</xdr:col>
      <xdr:colOff>76200</xdr:colOff>
      <xdr:row>47</xdr:row>
      <xdr:rowOff>142875</xdr:rowOff>
    </xdr:to>
    <xdr:sp macro="" textlink="">
      <xdr:nvSpPr>
        <xdr:cNvPr id="83" name="Rectangle 90">
          <a:extLst>
            <a:ext uri="{FF2B5EF4-FFF2-40B4-BE49-F238E27FC236}">
              <a16:creationId xmlns:a16="http://schemas.microsoft.com/office/drawing/2014/main" xmlns="" id="{4179591C-26A7-4E2C-A403-3C4C51F1CF5E}"/>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84" name="Rectangle 91">
          <a:extLst>
            <a:ext uri="{FF2B5EF4-FFF2-40B4-BE49-F238E27FC236}">
              <a16:creationId xmlns:a16="http://schemas.microsoft.com/office/drawing/2014/main" xmlns="" id="{9D8AE5AF-143A-41A5-B0C5-5C8440B57A3B}"/>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85" name="Rectangle 92">
          <a:extLst>
            <a:ext uri="{FF2B5EF4-FFF2-40B4-BE49-F238E27FC236}">
              <a16:creationId xmlns:a16="http://schemas.microsoft.com/office/drawing/2014/main" xmlns="" id="{D2B8FF88-0DB0-4084-8DBB-5E7DAD1DF268}"/>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86" name="Rectangle 93">
          <a:extLst>
            <a:ext uri="{FF2B5EF4-FFF2-40B4-BE49-F238E27FC236}">
              <a16:creationId xmlns:a16="http://schemas.microsoft.com/office/drawing/2014/main" xmlns="" id="{FD6665BF-E5E1-4792-94B3-237AA84316B4}"/>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87" name="Rectangle 94">
          <a:extLst>
            <a:ext uri="{FF2B5EF4-FFF2-40B4-BE49-F238E27FC236}">
              <a16:creationId xmlns:a16="http://schemas.microsoft.com/office/drawing/2014/main" xmlns="" id="{52526A9F-6C44-40B7-B45A-0C8F56061DAD}"/>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88" name="Rectangle 95">
          <a:extLst>
            <a:ext uri="{FF2B5EF4-FFF2-40B4-BE49-F238E27FC236}">
              <a16:creationId xmlns:a16="http://schemas.microsoft.com/office/drawing/2014/main" xmlns="" id="{B11E40DD-FD42-4B3D-8D7E-F4691183C9C2}"/>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89" name="Rectangle 96">
          <a:extLst>
            <a:ext uri="{FF2B5EF4-FFF2-40B4-BE49-F238E27FC236}">
              <a16:creationId xmlns:a16="http://schemas.microsoft.com/office/drawing/2014/main" xmlns="" id="{00BA6CD2-14E2-4DDA-A7FC-C6980271DB9F}"/>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133350</xdr:rowOff>
    </xdr:to>
    <xdr:sp macro="" textlink="">
      <xdr:nvSpPr>
        <xdr:cNvPr id="90" name="Rectangle 97">
          <a:extLst>
            <a:ext uri="{FF2B5EF4-FFF2-40B4-BE49-F238E27FC236}">
              <a16:creationId xmlns:a16="http://schemas.microsoft.com/office/drawing/2014/main" xmlns="" id="{62C5BED3-F846-4290-ABAB-71DCF7DB6FCC}"/>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133350</xdr:rowOff>
    </xdr:to>
    <xdr:sp macro="" textlink="">
      <xdr:nvSpPr>
        <xdr:cNvPr id="91" name="Rectangle 98">
          <a:extLst>
            <a:ext uri="{FF2B5EF4-FFF2-40B4-BE49-F238E27FC236}">
              <a16:creationId xmlns:a16="http://schemas.microsoft.com/office/drawing/2014/main" xmlns="" id="{A48E2DB7-C643-4CF1-BD63-B9E661CD5373}"/>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85725</xdr:colOff>
      <xdr:row>47</xdr:row>
      <xdr:rowOff>0</xdr:rowOff>
    </xdr:from>
    <xdr:ext cx="28534" cy="125227"/>
    <xdr:sp macro="" textlink="">
      <xdr:nvSpPr>
        <xdr:cNvPr id="92" name="Rectangle 463">
          <a:extLst>
            <a:ext uri="{FF2B5EF4-FFF2-40B4-BE49-F238E27FC236}">
              <a16:creationId xmlns:a16="http://schemas.microsoft.com/office/drawing/2014/main" xmlns="" id="{931AE6A8-DC1C-445B-B428-3F37EA07A948}"/>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47</xdr:row>
      <xdr:rowOff>0</xdr:rowOff>
    </xdr:from>
    <xdr:ext cx="28534" cy="125227"/>
    <xdr:sp macro="" textlink="">
      <xdr:nvSpPr>
        <xdr:cNvPr id="93" name="Rectangle 464">
          <a:extLst>
            <a:ext uri="{FF2B5EF4-FFF2-40B4-BE49-F238E27FC236}">
              <a16:creationId xmlns:a16="http://schemas.microsoft.com/office/drawing/2014/main" xmlns="" id="{74180DE4-459F-4F2F-B581-589504358FF3}"/>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47</xdr:row>
      <xdr:rowOff>0</xdr:rowOff>
    </xdr:from>
    <xdr:to>
      <xdr:col>1</xdr:col>
      <xdr:colOff>76200</xdr:colOff>
      <xdr:row>47</xdr:row>
      <xdr:rowOff>142875</xdr:rowOff>
    </xdr:to>
    <xdr:sp macro="" textlink="">
      <xdr:nvSpPr>
        <xdr:cNvPr id="94" name="Rectangle 101">
          <a:extLst>
            <a:ext uri="{FF2B5EF4-FFF2-40B4-BE49-F238E27FC236}">
              <a16:creationId xmlns:a16="http://schemas.microsoft.com/office/drawing/2014/main" xmlns="" id="{37FC3F3A-ED3B-4EFB-B951-0D25C016AA60}"/>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95" name="Rectangle 102">
          <a:extLst>
            <a:ext uri="{FF2B5EF4-FFF2-40B4-BE49-F238E27FC236}">
              <a16:creationId xmlns:a16="http://schemas.microsoft.com/office/drawing/2014/main" xmlns="" id="{FA36CF2E-4837-4C8B-AD47-5EA0BB7CCB2E}"/>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96" name="Rectangle 103">
          <a:extLst>
            <a:ext uri="{FF2B5EF4-FFF2-40B4-BE49-F238E27FC236}">
              <a16:creationId xmlns:a16="http://schemas.microsoft.com/office/drawing/2014/main" xmlns="" id="{0E729AF2-2B71-45DC-B0A6-AF08294086ED}"/>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97" name="Rectangle 104">
          <a:extLst>
            <a:ext uri="{FF2B5EF4-FFF2-40B4-BE49-F238E27FC236}">
              <a16:creationId xmlns:a16="http://schemas.microsoft.com/office/drawing/2014/main" xmlns="" id="{FA6828F9-F55F-4006-BF40-2F6E96D6D80C}"/>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98" name="Rectangle 105">
          <a:extLst>
            <a:ext uri="{FF2B5EF4-FFF2-40B4-BE49-F238E27FC236}">
              <a16:creationId xmlns:a16="http://schemas.microsoft.com/office/drawing/2014/main" xmlns="" id="{09D958B6-F019-4F26-A691-730FBCB6A28C}"/>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99" name="Rectangle 106">
          <a:extLst>
            <a:ext uri="{FF2B5EF4-FFF2-40B4-BE49-F238E27FC236}">
              <a16:creationId xmlns:a16="http://schemas.microsoft.com/office/drawing/2014/main" xmlns="" id="{E04B9ED6-B7C7-4934-992B-0E8286A5B2BF}"/>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100" name="Rectangle 107">
          <a:extLst>
            <a:ext uri="{FF2B5EF4-FFF2-40B4-BE49-F238E27FC236}">
              <a16:creationId xmlns:a16="http://schemas.microsoft.com/office/drawing/2014/main" xmlns="" id="{799EFC19-9D4F-4207-91AC-37BFC3C666A8}"/>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133350</xdr:rowOff>
    </xdr:to>
    <xdr:sp macro="" textlink="">
      <xdr:nvSpPr>
        <xdr:cNvPr id="101" name="Rectangle 108">
          <a:extLst>
            <a:ext uri="{FF2B5EF4-FFF2-40B4-BE49-F238E27FC236}">
              <a16:creationId xmlns:a16="http://schemas.microsoft.com/office/drawing/2014/main" xmlns="" id="{1E47905C-01CA-4101-9C96-85FD3EDB87FF}"/>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133350</xdr:rowOff>
    </xdr:to>
    <xdr:sp macro="" textlink="">
      <xdr:nvSpPr>
        <xdr:cNvPr id="102" name="Rectangle 109">
          <a:extLst>
            <a:ext uri="{FF2B5EF4-FFF2-40B4-BE49-F238E27FC236}">
              <a16:creationId xmlns:a16="http://schemas.microsoft.com/office/drawing/2014/main" xmlns="" id="{1F0E8247-B70C-4993-B6F8-95CB6554EA64}"/>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103" name="Rectangle 110">
          <a:extLst>
            <a:ext uri="{FF2B5EF4-FFF2-40B4-BE49-F238E27FC236}">
              <a16:creationId xmlns:a16="http://schemas.microsoft.com/office/drawing/2014/main" xmlns="" id="{3E58A778-D817-4741-9C54-0BA9FCF2F0AB}"/>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47</xdr:row>
      <xdr:rowOff>0</xdr:rowOff>
    </xdr:from>
    <xdr:to>
      <xdr:col>1</xdr:col>
      <xdr:colOff>114300</xdr:colOff>
      <xdr:row>47</xdr:row>
      <xdr:rowOff>142875</xdr:rowOff>
    </xdr:to>
    <xdr:sp macro="" textlink="">
      <xdr:nvSpPr>
        <xdr:cNvPr id="104" name="Rectangle 111">
          <a:extLst>
            <a:ext uri="{FF2B5EF4-FFF2-40B4-BE49-F238E27FC236}">
              <a16:creationId xmlns:a16="http://schemas.microsoft.com/office/drawing/2014/main" xmlns="" id="{8E4EDDCE-2060-4EB0-8B97-01FFC0D71227}"/>
            </a:ext>
          </a:extLst>
        </xdr:cNvPr>
        <xdr:cNvSpPr>
          <a:spLocks noChangeArrowheads="1"/>
        </xdr:cNvSpPr>
      </xdr:nvSpPr>
      <xdr:spPr bwMode="auto">
        <a:xfrm>
          <a:off x="5524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47</xdr:row>
      <xdr:rowOff>0</xdr:rowOff>
    </xdr:from>
    <xdr:to>
      <xdr:col>1</xdr:col>
      <xdr:colOff>114300</xdr:colOff>
      <xdr:row>47</xdr:row>
      <xdr:rowOff>142875</xdr:rowOff>
    </xdr:to>
    <xdr:sp macro="" textlink="">
      <xdr:nvSpPr>
        <xdr:cNvPr id="105" name="Rectangle 112">
          <a:extLst>
            <a:ext uri="{FF2B5EF4-FFF2-40B4-BE49-F238E27FC236}">
              <a16:creationId xmlns:a16="http://schemas.microsoft.com/office/drawing/2014/main" xmlns="" id="{0302C689-20A8-44F8-A164-C721F63ACD85}"/>
            </a:ext>
          </a:extLst>
        </xdr:cNvPr>
        <xdr:cNvSpPr>
          <a:spLocks noChangeArrowheads="1"/>
        </xdr:cNvSpPr>
      </xdr:nvSpPr>
      <xdr:spPr bwMode="auto">
        <a:xfrm>
          <a:off x="5524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106" name="Rectangle 113">
          <a:extLst>
            <a:ext uri="{FF2B5EF4-FFF2-40B4-BE49-F238E27FC236}">
              <a16:creationId xmlns:a16="http://schemas.microsoft.com/office/drawing/2014/main" xmlns="" id="{29F2730A-0AA7-4AD1-8140-48AEB41E8CB8}"/>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107" name="Rectangle 114">
          <a:extLst>
            <a:ext uri="{FF2B5EF4-FFF2-40B4-BE49-F238E27FC236}">
              <a16:creationId xmlns:a16="http://schemas.microsoft.com/office/drawing/2014/main" xmlns="" id="{3D281D9E-02AF-4C55-9480-1C9722CDE3F2}"/>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108" name="Rectangle 115">
          <a:extLst>
            <a:ext uri="{FF2B5EF4-FFF2-40B4-BE49-F238E27FC236}">
              <a16:creationId xmlns:a16="http://schemas.microsoft.com/office/drawing/2014/main" xmlns="" id="{2BF9E6DC-2521-438F-B02C-DCA75C815639}"/>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109" name="Rectangle 116">
          <a:extLst>
            <a:ext uri="{FF2B5EF4-FFF2-40B4-BE49-F238E27FC236}">
              <a16:creationId xmlns:a16="http://schemas.microsoft.com/office/drawing/2014/main" xmlns="" id="{9A067509-3208-4022-BA65-7531ACDF6290}"/>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110" name="Rectangle 117">
          <a:extLst>
            <a:ext uri="{FF2B5EF4-FFF2-40B4-BE49-F238E27FC236}">
              <a16:creationId xmlns:a16="http://schemas.microsoft.com/office/drawing/2014/main" xmlns="" id="{A2875E0D-C0B0-4AFF-B639-207FF6AFC4C8}"/>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111" name="Rectangle 118">
          <a:extLst>
            <a:ext uri="{FF2B5EF4-FFF2-40B4-BE49-F238E27FC236}">
              <a16:creationId xmlns:a16="http://schemas.microsoft.com/office/drawing/2014/main" xmlns="" id="{08254723-8581-4D7F-83CF-D796D590B478}"/>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112" name="Rectangle 119">
          <a:extLst>
            <a:ext uri="{FF2B5EF4-FFF2-40B4-BE49-F238E27FC236}">
              <a16:creationId xmlns:a16="http://schemas.microsoft.com/office/drawing/2014/main" xmlns="" id="{D7306AB9-8156-4017-8FE6-D3A8B6F3048F}"/>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113" name="Rectangle 120">
          <a:extLst>
            <a:ext uri="{FF2B5EF4-FFF2-40B4-BE49-F238E27FC236}">
              <a16:creationId xmlns:a16="http://schemas.microsoft.com/office/drawing/2014/main" xmlns="" id="{9D7DFCCC-793E-4B15-9953-2F30D3099635}"/>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114" name="Rectangle 121">
          <a:extLst>
            <a:ext uri="{FF2B5EF4-FFF2-40B4-BE49-F238E27FC236}">
              <a16:creationId xmlns:a16="http://schemas.microsoft.com/office/drawing/2014/main" xmlns="" id="{36EE2028-533E-4B2D-8481-7D17DA0FA21E}"/>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115" name="Rectangle 122">
          <a:extLst>
            <a:ext uri="{FF2B5EF4-FFF2-40B4-BE49-F238E27FC236}">
              <a16:creationId xmlns:a16="http://schemas.microsoft.com/office/drawing/2014/main" xmlns="" id="{81BCE91E-04CB-4AC3-BC29-6E9DCC3491E4}"/>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116" name="Rectangle 123">
          <a:extLst>
            <a:ext uri="{FF2B5EF4-FFF2-40B4-BE49-F238E27FC236}">
              <a16:creationId xmlns:a16="http://schemas.microsoft.com/office/drawing/2014/main" xmlns="" id="{6AD74AF4-BE9C-4123-9E0A-75659062061C}"/>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117" name="Rectangle 124">
          <a:extLst>
            <a:ext uri="{FF2B5EF4-FFF2-40B4-BE49-F238E27FC236}">
              <a16:creationId xmlns:a16="http://schemas.microsoft.com/office/drawing/2014/main" xmlns="" id="{E8E58D83-322E-42AA-AE76-64AAFFD726AB}"/>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118" name="Rectangle 125">
          <a:extLst>
            <a:ext uri="{FF2B5EF4-FFF2-40B4-BE49-F238E27FC236}">
              <a16:creationId xmlns:a16="http://schemas.microsoft.com/office/drawing/2014/main" xmlns="" id="{CA643108-A0E8-48A7-B78A-0BFB53F45C38}"/>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133350</xdr:rowOff>
    </xdr:to>
    <xdr:sp macro="" textlink="">
      <xdr:nvSpPr>
        <xdr:cNvPr id="119" name="Rectangle 126">
          <a:extLst>
            <a:ext uri="{FF2B5EF4-FFF2-40B4-BE49-F238E27FC236}">
              <a16:creationId xmlns:a16="http://schemas.microsoft.com/office/drawing/2014/main" xmlns="" id="{B79A2D4E-BDEE-4887-BF24-4189C41A1F4C}"/>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120" name="Rectangle 127">
          <a:extLst>
            <a:ext uri="{FF2B5EF4-FFF2-40B4-BE49-F238E27FC236}">
              <a16:creationId xmlns:a16="http://schemas.microsoft.com/office/drawing/2014/main" xmlns="" id="{F813FD6B-9829-43A8-BDF8-207846DC4CA5}"/>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121" name="Rectangle 128">
          <a:extLst>
            <a:ext uri="{FF2B5EF4-FFF2-40B4-BE49-F238E27FC236}">
              <a16:creationId xmlns:a16="http://schemas.microsoft.com/office/drawing/2014/main" xmlns="" id="{1F6F5F9A-1FA3-4410-BD5C-B37F6097827F}"/>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122" name="Rectangle 129">
          <a:extLst>
            <a:ext uri="{FF2B5EF4-FFF2-40B4-BE49-F238E27FC236}">
              <a16:creationId xmlns:a16="http://schemas.microsoft.com/office/drawing/2014/main" xmlns="" id="{C185FC7F-9D82-4F2A-BC05-95975C47E26D}"/>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123" name="Rectangle 130">
          <a:extLst>
            <a:ext uri="{FF2B5EF4-FFF2-40B4-BE49-F238E27FC236}">
              <a16:creationId xmlns:a16="http://schemas.microsoft.com/office/drawing/2014/main" xmlns="" id="{8BC3B810-F9EA-4597-8D84-9A0B854C920B}"/>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124" name="Rectangle 131">
          <a:extLst>
            <a:ext uri="{FF2B5EF4-FFF2-40B4-BE49-F238E27FC236}">
              <a16:creationId xmlns:a16="http://schemas.microsoft.com/office/drawing/2014/main" xmlns="" id="{BC270B3D-A1DA-4341-A52E-784CBA3DE199}"/>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47</xdr:row>
      <xdr:rowOff>0</xdr:rowOff>
    </xdr:from>
    <xdr:to>
      <xdr:col>1</xdr:col>
      <xdr:colOff>76200</xdr:colOff>
      <xdr:row>47</xdr:row>
      <xdr:rowOff>142875</xdr:rowOff>
    </xdr:to>
    <xdr:sp macro="" textlink="">
      <xdr:nvSpPr>
        <xdr:cNvPr id="125" name="Rectangle 132">
          <a:extLst>
            <a:ext uri="{FF2B5EF4-FFF2-40B4-BE49-F238E27FC236}">
              <a16:creationId xmlns:a16="http://schemas.microsoft.com/office/drawing/2014/main" xmlns="" id="{2CE6110E-D708-4152-9760-1F133F33E327}"/>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76200</xdr:colOff>
      <xdr:row>47</xdr:row>
      <xdr:rowOff>0</xdr:rowOff>
    </xdr:from>
    <xdr:ext cx="0" cy="133350"/>
    <xdr:sp macro="" textlink="">
      <xdr:nvSpPr>
        <xdr:cNvPr id="126" name="Rectangle 9">
          <a:extLst>
            <a:ext uri="{FF2B5EF4-FFF2-40B4-BE49-F238E27FC236}">
              <a16:creationId xmlns:a16="http://schemas.microsoft.com/office/drawing/2014/main" xmlns="" id="{A5936299-B18E-453B-9C74-4969EE00BB46}"/>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127" name="Rectangle 10">
          <a:extLst>
            <a:ext uri="{FF2B5EF4-FFF2-40B4-BE49-F238E27FC236}">
              <a16:creationId xmlns:a16="http://schemas.microsoft.com/office/drawing/2014/main" xmlns="" id="{D7327703-AF53-46A8-A75D-FC90E0E101B4}"/>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128" name="Rectangle 11">
          <a:extLst>
            <a:ext uri="{FF2B5EF4-FFF2-40B4-BE49-F238E27FC236}">
              <a16:creationId xmlns:a16="http://schemas.microsoft.com/office/drawing/2014/main" xmlns="" id="{924A00C0-77CA-4473-973F-FD95B5FF3079}"/>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129" name="Rectangle 12">
          <a:extLst>
            <a:ext uri="{FF2B5EF4-FFF2-40B4-BE49-F238E27FC236}">
              <a16:creationId xmlns:a16="http://schemas.microsoft.com/office/drawing/2014/main" xmlns="" id="{5BE42E1A-48B4-4487-BF23-6A82B60DBF61}"/>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130" name="Rectangle 13">
          <a:extLst>
            <a:ext uri="{FF2B5EF4-FFF2-40B4-BE49-F238E27FC236}">
              <a16:creationId xmlns:a16="http://schemas.microsoft.com/office/drawing/2014/main" xmlns="" id="{DDE5170E-0752-4F51-BF14-17BB85A71521}"/>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131" name="Rectangle 14">
          <a:extLst>
            <a:ext uri="{FF2B5EF4-FFF2-40B4-BE49-F238E27FC236}">
              <a16:creationId xmlns:a16="http://schemas.microsoft.com/office/drawing/2014/main" xmlns="" id="{883D80BF-E5A2-42BB-AE15-FE23A374A3E7}"/>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132" name="Rectangle 15">
          <a:extLst>
            <a:ext uri="{FF2B5EF4-FFF2-40B4-BE49-F238E27FC236}">
              <a16:creationId xmlns:a16="http://schemas.microsoft.com/office/drawing/2014/main" xmlns="" id="{A735A2AA-0546-4D27-938E-06893CA99F7A}"/>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133" name="Rectangle 16">
          <a:extLst>
            <a:ext uri="{FF2B5EF4-FFF2-40B4-BE49-F238E27FC236}">
              <a16:creationId xmlns:a16="http://schemas.microsoft.com/office/drawing/2014/main" xmlns="" id="{D6A6CAB0-5BB9-4E44-BC94-6B8C714E6D89}"/>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134" name="Rectangle 17">
          <a:extLst>
            <a:ext uri="{FF2B5EF4-FFF2-40B4-BE49-F238E27FC236}">
              <a16:creationId xmlns:a16="http://schemas.microsoft.com/office/drawing/2014/main" xmlns="" id="{B7517061-6C59-4CA7-855F-DF7025286CE1}"/>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135" name="Rectangle 18">
          <a:extLst>
            <a:ext uri="{FF2B5EF4-FFF2-40B4-BE49-F238E27FC236}">
              <a16:creationId xmlns:a16="http://schemas.microsoft.com/office/drawing/2014/main" xmlns="" id="{49B48A5E-2E1C-4073-9AD1-133118B6ED86}"/>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136" name="Rectangle 19">
          <a:extLst>
            <a:ext uri="{FF2B5EF4-FFF2-40B4-BE49-F238E27FC236}">
              <a16:creationId xmlns:a16="http://schemas.microsoft.com/office/drawing/2014/main" xmlns="" id="{56EE1011-651F-4519-82CC-27E9E9BE5039}"/>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137" name="Rectangle 20">
          <a:extLst>
            <a:ext uri="{FF2B5EF4-FFF2-40B4-BE49-F238E27FC236}">
              <a16:creationId xmlns:a16="http://schemas.microsoft.com/office/drawing/2014/main" xmlns="" id="{E880A429-4360-4BC4-A81F-ED24B342A662}"/>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138" name="Rectangle 21">
          <a:extLst>
            <a:ext uri="{FF2B5EF4-FFF2-40B4-BE49-F238E27FC236}">
              <a16:creationId xmlns:a16="http://schemas.microsoft.com/office/drawing/2014/main" xmlns="" id="{F0D93F69-2227-4DF9-B803-EC54399883D3}"/>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139" name="Rectangle 22">
          <a:extLst>
            <a:ext uri="{FF2B5EF4-FFF2-40B4-BE49-F238E27FC236}">
              <a16:creationId xmlns:a16="http://schemas.microsoft.com/office/drawing/2014/main" xmlns="" id="{D19A7C54-57BE-49EE-B646-EFAE33341189}"/>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140" name="Rectangle 23">
          <a:extLst>
            <a:ext uri="{FF2B5EF4-FFF2-40B4-BE49-F238E27FC236}">
              <a16:creationId xmlns:a16="http://schemas.microsoft.com/office/drawing/2014/main" xmlns="" id="{A6E1044A-7061-4411-9082-A411C023ED1F}"/>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141" name="Rectangle 24">
          <a:extLst>
            <a:ext uri="{FF2B5EF4-FFF2-40B4-BE49-F238E27FC236}">
              <a16:creationId xmlns:a16="http://schemas.microsoft.com/office/drawing/2014/main" xmlns="" id="{76B402EE-FDE6-430B-BF89-6B373448EC0C}"/>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47</xdr:row>
      <xdr:rowOff>0</xdr:rowOff>
    </xdr:from>
    <xdr:ext cx="28534" cy="125227"/>
    <xdr:sp macro="" textlink="">
      <xdr:nvSpPr>
        <xdr:cNvPr id="142" name="Rectangle 389">
          <a:extLst>
            <a:ext uri="{FF2B5EF4-FFF2-40B4-BE49-F238E27FC236}">
              <a16:creationId xmlns:a16="http://schemas.microsoft.com/office/drawing/2014/main" xmlns="" id="{FA457C77-5954-4B7A-8D8A-3F2BE0A6C8FB}"/>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47</xdr:row>
      <xdr:rowOff>0</xdr:rowOff>
    </xdr:from>
    <xdr:ext cx="0" cy="142875"/>
    <xdr:sp macro="" textlink="">
      <xdr:nvSpPr>
        <xdr:cNvPr id="143" name="Rectangle 26">
          <a:extLst>
            <a:ext uri="{FF2B5EF4-FFF2-40B4-BE49-F238E27FC236}">
              <a16:creationId xmlns:a16="http://schemas.microsoft.com/office/drawing/2014/main" xmlns="" id="{DF387E30-1839-45D5-A36F-D6154AD6F51E}"/>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47</xdr:row>
      <xdr:rowOff>0</xdr:rowOff>
    </xdr:from>
    <xdr:ext cx="28534" cy="125227"/>
    <xdr:sp macro="" textlink="">
      <xdr:nvSpPr>
        <xdr:cNvPr id="144" name="Rectangle 391">
          <a:extLst>
            <a:ext uri="{FF2B5EF4-FFF2-40B4-BE49-F238E27FC236}">
              <a16:creationId xmlns:a16="http://schemas.microsoft.com/office/drawing/2014/main" xmlns="" id="{6D49A377-8073-4D08-94B1-D251C98F45E6}"/>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47</xdr:row>
      <xdr:rowOff>0</xdr:rowOff>
    </xdr:from>
    <xdr:ext cx="0" cy="142875"/>
    <xdr:sp macro="" textlink="">
      <xdr:nvSpPr>
        <xdr:cNvPr id="145" name="Rectangle 28">
          <a:extLst>
            <a:ext uri="{FF2B5EF4-FFF2-40B4-BE49-F238E27FC236}">
              <a16:creationId xmlns:a16="http://schemas.microsoft.com/office/drawing/2014/main" xmlns="" id="{3BC00A4E-F81F-44FD-A33B-FAC37F9904B1}"/>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46" name="Rectangle 29">
          <a:extLst>
            <a:ext uri="{FF2B5EF4-FFF2-40B4-BE49-F238E27FC236}">
              <a16:creationId xmlns:a16="http://schemas.microsoft.com/office/drawing/2014/main" xmlns="" id="{8305E629-6B77-4929-97D6-D645C4279F0D}"/>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47" name="Rectangle 30">
          <a:extLst>
            <a:ext uri="{FF2B5EF4-FFF2-40B4-BE49-F238E27FC236}">
              <a16:creationId xmlns:a16="http://schemas.microsoft.com/office/drawing/2014/main" xmlns="" id="{BB2A54F7-0C5C-4C66-B521-B5B4FF62652D}"/>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48" name="Rectangle 31">
          <a:extLst>
            <a:ext uri="{FF2B5EF4-FFF2-40B4-BE49-F238E27FC236}">
              <a16:creationId xmlns:a16="http://schemas.microsoft.com/office/drawing/2014/main" xmlns="" id="{6E20084B-9090-483F-9905-85379BA2C420}"/>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49" name="Rectangle 32">
          <a:extLst>
            <a:ext uri="{FF2B5EF4-FFF2-40B4-BE49-F238E27FC236}">
              <a16:creationId xmlns:a16="http://schemas.microsoft.com/office/drawing/2014/main" xmlns="" id="{03E3B217-3C00-48B6-A443-7475D9041F57}"/>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50" name="Rectangle 33">
          <a:extLst>
            <a:ext uri="{FF2B5EF4-FFF2-40B4-BE49-F238E27FC236}">
              <a16:creationId xmlns:a16="http://schemas.microsoft.com/office/drawing/2014/main" xmlns="" id="{E43C3D59-5815-465B-BB49-65FAFEB54442}"/>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51" name="Rectangle 34">
          <a:extLst>
            <a:ext uri="{FF2B5EF4-FFF2-40B4-BE49-F238E27FC236}">
              <a16:creationId xmlns:a16="http://schemas.microsoft.com/office/drawing/2014/main" xmlns="" id="{13216F55-84CA-4190-9779-E8719611B4E7}"/>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152" name="Rectangle 35">
          <a:extLst>
            <a:ext uri="{FF2B5EF4-FFF2-40B4-BE49-F238E27FC236}">
              <a16:creationId xmlns:a16="http://schemas.microsoft.com/office/drawing/2014/main" xmlns="" id="{E65F9C34-0F10-4FA0-BE69-A3D4379A1B0B}"/>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153" name="Rectangle 36">
          <a:extLst>
            <a:ext uri="{FF2B5EF4-FFF2-40B4-BE49-F238E27FC236}">
              <a16:creationId xmlns:a16="http://schemas.microsoft.com/office/drawing/2014/main" xmlns="" id="{6CA2326C-2A8C-439C-A223-056F513F6116}"/>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47</xdr:row>
      <xdr:rowOff>0</xdr:rowOff>
    </xdr:from>
    <xdr:ext cx="28534" cy="125227"/>
    <xdr:sp macro="" textlink="">
      <xdr:nvSpPr>
        <xdr:cNvPr id="154" name="Rectangle 401">
          <a:extLst>
            <a:ext uri="{FF2B5EF4-FFF2-40B4-BE49-F238E27FC236}">
              <a16:creationId xmlns:a16="http://schemas.microsoft.com/office/drawing/2014/main" xmlns="" id="{76578D9C-7E00-41AA-9D9C-84640385CBEF}"/>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47</xdr:row>
      <xdr:rowOff>0</xdr:rowOff>
    </xdr:from>
    <xdr:ext cx="28534" cy="125227"/>
    <xdr:sp macro="" textlink="">
      <xdr:nvSpPr>
        <xdr:cNvPr id="155" name="Rectangle 402">
          <a:extLst>
            <a:ext uri="{FF2B5EF4-FFF2-40B4-BE49-F238E27FC236}">
              <a16:creationId xmlns:a16="http://schemas.microsoft.com/office/drawing/2014/main" xmlns="" id="{FF4BBC0A-64A5-492B-90B1-FF4B9483D560}"/>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47</xdr:row>
      <xdr:rowOff>0</xdr:rowOff>
    </xdr:from>
    <xdr:ext cx="0" cy="142875"/>
    <xdr:sp macro="" textlink="">
      <xdr:nvSpPr>
        <xdr:cNvPr id="156" name="Rectangle 39">
          <a:extLst>
            <a:ext uri="{FF2B5EF4-FFF2-40B4-BE49-F238E27FC236}">
              <a16:creationId xmlns:a16="http://schemas.microsoft.com/office/drawing/2014/main" xmlns="" id="{5AC271EF-BF4A-465F-B589-C5FCC80046D7}"/>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57" name="Rectangle 40">
          <a:extLst>
            <a:ext uri="{FF2B5EF4-FFF2-40B4-BE49-F238E27FC236}">
              <a16:creationId xmlns:a16="http://schemas.microsoft.com/office/drawing/2014/main" xmlns="" id="{64E7E151-9A51-41CD-8A07-582F584A7330}"/>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58" name="Rectangle 41">
          <a:extLst>
            <a:ext uri="{FF2B5EF4-FFF2-40B4-BE49-F238E27FC236}">
              <a16:creationId xmlns:a16="http://schemas.microsoft.com/office/drawing/2014/main" xmlns="" id="{3B763818-1012-4C1E-AD52-20ACBF34BE42}"/>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59" name="Rectangle 42">
          <a:extLst>
            <a:ext uri="{FF2B5EF4-FFF2-40B4-BE49-F238E27FC236}">
              <a16:creationId xmlns:a16="http://schemas.microsoft.com/office/drawing/2014/main" xmlns="" id="{9267DBD9-E667-4FB8-A3C8-920C532FAC8A}"/>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60" name="Rectangle 43">
          <a:extLst>
            <a:ext uri="{FF2B5EF4-FFF2-40B4-BE49-F238E27FC236}">
              <a16:creationId xmlns:a16="http://schemas.microsoft.com/office/drawing/2014/main" xmlns="" id="{29C22755-5E09-4F33-B580-2CB3563713FF}"/>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61" name="Rectangle 44">
          <a:extLst>
            <a:ext uri="{FF2B5EF4-FFF2-40B4-BE49-F238E27FC236}">
              <a16:creationId xmlns:a16="http://schemas.microsoft.com/office/drawing/2014/main" xmlns="" id="{F0C215BF-8E24-4901-9D83-17700FB3EC4C}"/>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62" name="Rectangle 45">
          <a:extLst>
            <a:ext uri="{FF2B5EF4-FFF2-40B4-BE49-F238E27FC236}">
              <a16:creationId xmlns:a16="http://schemas.microsoft.com/office/drawing/2014/main" xmlns="" id="{CA4C294E-FD7D-4312-8AB4-FAA9BD7DE2F3}"/>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163" name="Rectangle 46">
          <a:extLst>
            <a:ext uri="{FF2B5EF4-FFF2-40B4-BE49-F238E27FC236}">
              <a16:creationId xmlns:a16="http://schemas.microsoft.com/office/drawing/2014/main" xmlns="" id="{91B36F0B-111B-40FD-A2AF-4B32CEB14120}"/>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164" name="Rectangle 47">
          <a:extLst>
            <a:ext uri="{FF2B5EF4-FFF2-40B4-BE49-F238E27FC236}">
              <a16:creationId xmlns:a16="http://schemas.microsoft.com/office/drawing/2014/main" xmlns="" id="{B97E30E9-B3BE-4092-A676-9BCB1DA735AF}"/>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65" name="Rectangle 48">
          <a:extLst>
            <a:ext uri="{FF2B5EF4-FFF2-40B4-BE49-F238E27FC236}">
              <a16:creationId xmlns:a16="http://schemas.microsoft.com/office/drawing/2014/main" xmlns="" id="{329C25D2-D03D-4C27-89CA-04F3BFA1209B}"/>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47</xdr:row>
      <xdr:rowOff>0</xdr:rowOff>
    </xdr:from>
    <xdr:ext cx="0" cy="142875"/>
    <xdr:sp macro="" textlink="">
      <xdr:nvSpPr>
        <xdr:cNvPr id="166" name="Rectangle 49">
          <a:extLst>
            <a:ext uri="{FF2B5EF4-FFF2-40B4-BE49-F238E27FC236}">
              <a16:creationId xmlns:a16="http://schemas.microsoft.com/office/drawing/2014/main" xmlns="" id="{B1451DF0-4244-485B-B5D1-6C2D1BF18327}"/>
            </a:ext>
          </a:extLst>
        </xdr:cNvPr>
        <xdr:cNvSpPr>
          <a:spLocks noChangeArrowheads="1"/>
        </xdr:cNvSpPr>
      </xdr:nvSpPr>
      <xdr:spPr bwMode="auto">
        <a:xfrm>
          <a:off x="5524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47</xdr:row>
      <xdr:rowOff>0</xdr:rowOff>
    </xdr:from>
    <xdr:ext cx="0" cy="142875"/>
    <xdr:sp macro="" textlink="">
      <xdr:nvSpPr>
        <xdr:cNvPr id="167" name="Rectangle 50">
          <a:extLst>
            <a:ext uri="{FF2B5EF4-FFF2-40B4-BE49-F238E27FC236}">
              <a16:creationId xmlns:a16="http://schemas.microsoft.com/office/drawing/2014/main" xmlns="" id="{11DBC91E-EE5E-43E1-9E44-BE89ACECA095}"/>
            </a:ext>
          </a:extLst>
        </xdr:cNvPr>
        <xdr:cNvSpPr>
          <a:spLocks noChangeArrowheads="1"/>
        </xdr:cNvSpPr>
      </xdr:nvSpPr>
      <xdr:spPr bwMode="auto">
        <a:xfrm>
          <a:off x="5524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68" name="Rectangle 51">
          <a:extLst>
            <a:ext uri="{FF2B5EF4-FFF2-40B4-BE49-F238E27FC236}">
              <a16:creationId xmlns:a16="http://schemas.microsoft.com/office/drawing/2014/main" xmlns="" id="{B8F52B78-9C94-49C8-B488-AEFFA43C5C2F}"/>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69" name="Rectangle 52">
          <a:extLst>
            <a:ext uri="{FF2B5EF4-FFF2-40B4-BE49-F238E27FC236}">
              <a16:creationId xmlns:a16="http://schemas.microsoft.com/office/drawing/2014/main" xmlns="" id="{42C49973-58D6-442F-A208-F58106E2E2E7}"/>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70" name="Rectangle 53">
          <a:extLst>
            <a:ext uri="{FF2B5EF4-FFF2-40B4-BE49-F238E27FC236}">
              <a16:creationId xmlns:a16="http://schemas.microsoft.com/office/drawing/2014/main" xmlns="" id="{AA897004-D5B6-4FB9-B49E-7D985B51359C}"/>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71" name="Rectangle 54">
          <a:extLst>
            <a:ext uri="{FF2B5EF4-FFF2-40B4-BE49-F238E27FC236}">
              <a16:creationId xmlns:a16="http://schemas.microsoft.com/office/drawing/2014/main" xmlns="" id="{B34E1771-AB02-48A4-BF13-B99DA83CACCA}"/>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72" name="Rectangle 55">
          <a:extLst>
            <a:ext uri="{FF2B5EF4-FFF2-40B4-BE49-F238E27FC236}">
              <a16:creationId xmlns:a16="http://schemas.microsoft.com/office/drawing/2014/main" xmlns="" id="{0C48F0E0-CB4E-406A-BE1F-F34DFFF72F0B}"/>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73" name="Rectangle 56">
          <a:extLst>
            <a:ext uri="{FF2B5EF4-FFF2-40B4-BE49-F238E27FC236}">
              <a16:creationId xmlns:a16="http://schemas.microsoft.com/office/drawing/2014/main" xmlns="" id="{7DBD1AE0-506A-4620-A519-E1E21EA05192}"/>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74" name="Rectangle 57">
          <a:extLst>
            <a:ext uri="{FF2B5EF4-FFF2-40B4-BE49-F238E27FC236}">
              <a16:creationId xmlns:a16="http://schemas.microsoft.com/office/drawing/2014/main" xmlns="" id="{246E100D-D968-4EB8-B568-02BB78BB46B6}"/>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75" name="Rectangle 58">
          <a:extLst>
            <a:ext uri="{FF2B5EF4-FFF2-40B4-BE49-F238E27FC236}">
              <a16:creationId xmlns:a16="http://schemas.microsoft.com/office/drawing/2014/main" xmlns="" id="{7DB81E55-0AD7-442B-ADD9-1D06FAA9FF9F}"/>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76" name="Rectangle 59">
          <a:extLst>
            <a:ext uri="{FF2B5EF4-FFF2-40B4-BE49-F238E27FC236}">
              <a16:creationId xmlns:a16="http://schemas.microsoft.com/office/drawing/2014/main" xmlns="" id="{87520E6D-B831-40E9-8DA0-989B48B2F8FA}"/>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77" name="Rectangle 60">
          <a:extLst>
            <a:ext uri="{FF2B5EF4-FFF2-40B4-BE49-F238E27FC236}">
              <a16:creationId xmlns:a16="http://schemas.microsoft.com/office/drawing/2014/main" xmlns="" id="{D513B1FA-E120-4932-92DC-575169939520}"/>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78" name="Rectangle 61">
          <a:extLst>
            <a:ext uri="{FF2B5EF4-FFF2-40B4-BE49-F238E27FC236}">
              <a16:creationId xmlns:a16="http://schemas.microsoft.com/office/drawing/2014/main" xmlns="" id="{472121A3-006E-4712-A919-41B6D8D1E261}"/>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79" name="Rectangle 62">
          <a:extLst>
            <a:ext uri="{FF2B5EF4-FFF2-40B4-BE49-F238E27FC236}">
              <a16:creationId xmlns:a16="http://schemas.microsoft.com/office/drawing/2014/main" xmlns="" id="{6E038243-CE6F-499C-B893-91786422075B}"/>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80" name="Rectangle 63">
          <a:extLst>
            <a:ext uri="{FF2B5EF4-FFF2-40B4-BE49-F238E27FC236}">
              <a16:creationId xmlns:a16="http://schemas.microsoft.com/office/drawing/2014/main" xmlns="" id="{11E03AA1-EBAF-492D-9FA3-0CFD630FB575}"/>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181" name="Rectangle 64">
          <a:extLst>
            <a:ext uri="{FF2B5EF4-FFF2-40B4-BE49-F238E27FC236}">
              <a16:creationId xmlns:a16="http://schemas.microsoft.com/office/drawing/2014/main" xmlns="" id="{4FA5E5DD-C166-4F87-8F5C-C7A8AA16AA5A}"/>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82" name="Rectangle 65">
          <a:extLst>
            <a:ext uri="{FF2B5EF4-FFF2-40B4-BE49-F238E27FC236}">
              <a16:creationId xmlns:a16="http://schemas.microsoft.com/office/drawing/2014/main" xmlns="" id="{314F308D-CF65-429C-8FAE-0A948F684767}"/>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83" name="Rectangle 66">
          <a:extLst>
            <a:ext uri="{FF2B5EF4-FFF2-40B4-BE49-F238E27FC236}">
              <a16:creationId xmlns:a16="http://schemas.microsoft.com/office/drawing/2014/main" xmlns="" id="{53FEB4F9-B03B-4F65-8AA1-862BC965087A}"/>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84" name="Rectangle 67">
          <a:extLst>
            <a:ext uri="{FF2B5EF4-FFF2-40B4-BE49-F238E27FC236}">
              <a16:creationId xmlns:a16="http://schemas.microsoft.com/office/drawing/2014/main" xmlns="" id="{E57933E6-4B18-48C9-BC1C-D2624B1DCF8F}"/>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85" name="Rectangle 68">
          <a:extLst>
            <a:ext uri="{FF2B5EF4-FFF2-40B4-BE49-F238E27FC236}">
              <a16:creationId xmlns:a16="http://schemas.microsoft.com/office/drawing/2014/main" xmlns="" id="{CBA7A3E0-1DA3-4F91-9FA6-03234BABBF10}"/>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86" name="Rectangle 69">
          <a:extLst>
            <a:ext uri="{FF2B5EF4-FFF2-40B4-BE49-F238E27FC236}">
              <a16:creationId xmlns:a16="http://schemas.microsoft.com/office/drawing/2014/main" xmlns="" id="{DD9BF543-4F77-4C3D-BEC8-AEBC0889DFFB}"/>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187" name="Rectangle 70">
          <a:extLst>
            <a:ext uri="{FF2B5EF4-FFF2-40B4-BE49-F238E27FC236}">
              <a16:creationId xmlns:a16="http://schemas.microsoft.com/office/drawing/2014/main" xmlns="" id="{515A7295-B3D4-4D6B-A710-0F133804B6AC}"/>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188" name="Rectangle 71">
          <a:extLst>
            <a:ext uri="{FF2B5EF4-FFF2-40B4-BE49-F238E27FC236}">
              <a16:creationId xmlns:a16="http://schemas.microsoft.com/office/drawing/2014/main" xmlns="" id="{1287D1CA-989A-4512-80F5-595C7F39AFD5}"/>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189" name="Rectangle 72">
          <a:extLst>
            <a:ext uri="{FF2B5EF4-FFF2-40B4-BE49-F238E27FC236}">
              <a16:creationId xmlns:a16="http://schemas.microsoft.com/office/drawing/2014/main" xmlns="" id="{EE30171F-6BB3-48FA-9741-99D15321DF9E}"/>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190" name="Rectangle 73">
          <a:extLst>
            <a:ext uri="{FF2B5EF4-FFF2-40B4-BE49-F238E27FC236}">
              <a16:creationId xmlns:a16="http://schemas.microsoft.com/office/drawing/2014/main" xmlns="" id="{AF071C2A-E43E-4F02-98C9-8F9DDBEC40A3}"/>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191" name="Rectangle 74">
          <a:extLst>
            <a:ext uri="{FF2B5EF4-FFF2-40B4-BE49-F238E27FC236}">
              <a16:creationId xmlns:a16="http://schemas.microsoft.com/office/drawing/2014/main" xmlns="" id="{61786F85-CB5F-40EE-9BCC-5AB539D9B7D9}"/>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192" name="Rectangle 75">
          <a:extLst>
            <a:ext uri="{FF2B5EF4-FFF2-40B4-BE49-F238E27FC236}">
              <a16:creationId xmlns:a16="http://schemas.microsoft.com/office/drawing/2014/main" xmlns="" id="{F8632C80-FC32-4E5A-93C5-E461F3A46A13}"/>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193" name="Rectangle 76">
          <a:extLst>
            <a:ext uri="{FF2B5EF4-FFF2-40B4-BE49-F238E27FC236}">
              <a16:creationId xmlns:a16="http://schemas.microsoft.com/office/drawing/2014/main" xmlns="" id="{1242CAFD-E84D-40EE-8C26-4CBDC73C8824}"/>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194" name="Rectangle 77">
          <a:extLst>
            <a:ext uri="{FF2B5EF4-FFF2-40B4-BE49-F238E27FC236}">
              <a16:creationId xmlns:a16="http://schemas.microsoft.com/office/drawing/2014/main" xmlns="" id="{EEDA13B9-6DB7-436D-91FF-0DA1B5220C4D}"/>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195" name="Rectangle 78">
          <a:extLst>
            <a:ext uri="{FF2B5EF4-FFF2-40B4-BE49-F238E27FC236}">
              <a16:creationId xmlns:a16="http://schemas.microsoft.com/office/drawing/2014/main" xmlns="" id="{3FCFCCE9-A8BC-440A-A8AA-906E2A4557CE}"/>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196" name="Rectangle 79">
          <a:extLst>
            <a:ext uri="{FF2B5EF4-FFF2-40B4-BE49-F238E27FC236}">
              <a16:creationId xmlns:a16="http://schemas.microsoft.com/office/drawing/2014/main" xmlns="" id="{C01593A3-F0C6-4E08-94BD-93D6C7AB2AEF}"/>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197" name="Rectangle 80">
          <a:extLst>
            <a:ext uri="{FF2B5EF4-FFF2-40B4-BE49-F238E27FC236}">
              <a16:creationId xmlns:a16="http://schemas.microsoft.com/office/drawing/2014/main" xmlns="" id="{87EBBF5C-CDDA-427B-86A8-E126A721375C}"/>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198" name="Rectangle 81">
          <a:extLst>
            <a:ext uri="{FF2B5EF4-FFF2-40B4-BE49-F238E27FC236}">
              <a16:creationId xmlns:a16="http://schemas.microsoft.com/office/drawing/2014/main" xmlns="" id="{3E88A81A-C394-4CD0-B366-6050A0CF6109}"/>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199" name="Rectangle 82">
          <a:extLst>
            <a:ext uri="{FF2B5EF4-FFF2-40B4-BE49-F238E27FC236}">
              <a16:creationId xmlns:a16="http://schemas.microsoft.com/office/drawing/2014/main" xmlns="" id="{EE80445E-3E77-4D0E-A4EE-B062B81AA336}"/>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200" name="Rectangle 83">
          <a:extLst>
            <a:ext uri="{FF2B5EF4-FFF2-40B4-BE49-F238E27FC236}">
              <a16:creationId xmlns:a16="http://schemas.microsoft.com/office/drawing/2014/main" xmlns="" id="{6790A9E3-8004-433B-AE00-2A1B6EA86798}"/>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201" name="Rectangle 84">
          <a:extLst>
            <a:ext uri="{FF2B5EF4-FFF2-40B4-BE49-F238E27FC236}">
              <a16:creationId xmlns:a16="http://schemas.microsoft.com/office/drawing/2014/main" xmlns="" id="{DB10D7FA-41E5-441A-84A0-D71D7EE31FC5}"/>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202" name="Rectangle 85">
          <a:extLst>
            <a:ext uri="{FF2B5EF4-FFF2-40B4-BE49-F238E27FC236}">
              <a16:creationId xmlns:a16="http://schemas.microsoft.com/office/drawing/2014/main" xmlns="" id="{07D2EE37-CE73-4DA8-93E6-8BEEDAB28B76}"/>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203" name="Rectangle 86">
          <a:extLst>
            <a:ext uri="{FF2B5EF4-FFF2-40B4-BE49-F238E27FC236}">
              <a16:creationId xmlns:a16="http://schemas.microsoft.com/office/drawing/2014/main" xmlns="" id="{69BF2102-E130-4D45-AA39-AED4C1AE6F64}"/>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47</xdr:row>
      <xdr:rowOff>0</xdr:rowOff>
    </xdr:from>
    <xdr:ext cx="28534" cy="125227"/>
    <xdr:sp macro="" textlink="">
      <xdr:nvSpPr>
        <xdr:cNvPr id="204" name="Rectangle 451">
          <a:extLst>
            <a:ext uri="{FF2B5EF4-FFF2-40B4-BE49-F238E27FC236}">
              <a16:creationId xmlns:a16="http://schemas.microsoft.com/office/drawing/2014/main" xmlns="" id="{CB9C1169-D067-42AD-8435-280543F2FA70}"/>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47</xdr:row>
      <xdr:rowOff>0</xdr:rowOff>
    </xdr:from>
    <xdr:ext cx="0" cy="142875"/>
    <xdr:sp macro="" textlink="">
      <xdr:nvSpPr>
        <xdr:cNvPr id="205" name="Rectangle 88">
          <a:extLst>
            <a:ext uri="{FF2B5EF4-FFF2-40B4-BE49-F238E27FC236}">
              <a16:creationId xmlns:a16="http://schemas.microsoft.com/office/drawing/2014/main" xmlns="" id="{2739203B-0575-45B2-A8BE-BD9C87A0E1DB}"/>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47</xdr:row>
      <xdr:rowOff>0</xdr:rowOff>
    </xdr:from>
    <xdr:ext cx="28534" cy="125227"/>
    <xdr:sp macro="" textlink="">
      <xdr:nvSpPr>
        <xdr:cNvPr id="206" name="Rectangle 453">
          <a:extLst>
            <a:ext uri="{FF2B5EF4-FFF2-40B4-BE49-F238E27FC236}">
              <a16:creationId xmlns:a16="http://schemas.microsoft.com/office/drawing/2014/main" xmlns="" id="{F08D95FF-62E5-4F37-8444-21BD648C8A5D}"/>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47</xdr:row>
      <xdr:rowOff>0</xdr:rowOff>
    </xdr:from>
    <xdr:ext cx="0" cy="142875"/>
    <xdr:sp macro="" textlink="">
      <xdr:nvSpPr>
        <xdr:cNvPr id="207" name="Rectangle 90">
          <a:extLst>
            <a:ext uri="{FF2B5EF4-FFF2-40B4-BE49-F238E27FC236}">
              <a16:creationId xmlns:a16="http://schemas.microsoft.com/office/drawing/2014/main" xmlns="" id="{4745F10D-E255-4D9F-A836-028DD0394159}"/>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08" name="Rectangle 91">
          <a:extLst>
            <a:ext uri="{FF2B5EF4-FFF2-40B4-BE49-F238E27FC236}">
              <a16:creationId xmlns:a16="http://schemas.microsoft.com/office/drawing/2014/main" xmlns="" id="{1DA70EE0-3985-465B-A245-A47C842BE0E1}"/>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09" name="Rectangle 92">
          <a:extLst>
            <a:ext uri="{FF2B5EF4-FFF2-40B4-BE49-F238E27FC236}">
              <a16:creationId xmlns:a16="http://schemas.microsoft.com/office/drawing/2014/main" xmlns="" id="{B14989D6-E156-4112-9CB2-7C6E20900B48}"/>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10" name="Rectangle 93">
          <a:extLst>
            <a:ext uri="{FF2B5EF4-FFF2-40B4-BE49-F238E27FC236}">
              <a16:creationId xmlns:a16="http://schemas.microsoft.com/office/drawing/2014/main" xmlns="" id="{1F143866-2D58-4B94-BD7C-DC1D04757EAB}"/>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11" name="Rectangle 94">
          <a:extLst>
            <a:ext uri="{FF2B5EF4-FFF2-40B4-BE49-F238E27FC236}">
              <a16:creationId xmlns:a16="http://schemas.microsoft.com/office/drawing/2014/main" xmlns="" id="{FADBD910-BA68-4B7B-BFC4-DF9E058AB677}"/>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12" name="Rectangle 95">
          <a:extLst>
            <a:ext uri="{FF2B5EF4-FFF2-40B4-BE49-F238E27FC236}">
              <a16:creationId xmlns:a16="http://schemas.microsoft.com/office/drawing/2014/main" xmlns="" id="{4569A3A9-FC26-4DE5-A591-1F3D97117EAB}"/>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13" name="Rectangle 96">
          <a:extLst>
            <a:ext uri="{FF2B5EF4-FFF2-40B4-BE49-F238E27FC236}">
              <a16:creationId xmlns:a16="http://schemas.microsoft.com/office/drawing/2014/main" xmlns="" id="{92959A17-2D29-4BC9-9EA0-2B030F135882}"/>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214" name="Rectangle 97">
          <a:extLst>
            <a:ext uri="{FF2B5EF4-FFF2-40B4-BE49-F238E27FC236}">
              <a16:creationId xmlns:a16="http://schemas.microsoft.com/office/drawing/2014/main" xmlns="" id="{773CECC5-FA90-4F1A-B254-C9023F0F7200}"/>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215" name="Rectangle 98">
          <a:extLst>
            <a:ext uri="{FF2B5EF4-FFF2-40B4-BE49-F238E27FC236}">
              <a16:creationId xmlns:a16="http://schemas.microsoft.com/office/drawing/2014/main" xmlns="" id="{E9DC80DE-A892-4ABD-B1A4-9C7D71D50774}"/>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47</xdr:row>
      <xdr:rowOff>0</xdr:rowOff>
    </xdr:from>
    <xdr:ext cx="28534" cy="125227"/>
    <xdr:sp macro="" textlink="">
      <xdr:nvSpPr>
        <xdr:cNvPr id="216" name="Rectangle 463">
          <a:extLst>
            <a:ext uri="{FF2B5EF4-FFF2-40B4-BE49-F238E27FC236}">
              <a16:creationId xmlns:a16="http://schemas.microsoft.com/office/drawing/2014/main" xmlns="" id="{E743CBD1-E3D4-4926-9C17-3F051C34637B}"/>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47</xdr:row>
      <xdr:rowOff>0</xdr:rowOff>
    </xdr:from>
    <xdr:ext cx="28534" cy="125227"/>
    <xdr:sp macro="" textlink="">
      <xdr:nvSpPr>
        <xdr:cNvPr id="217" name="Rectangle 464">
          <a:extLst>
            <a:ext uri="{FF2B5EF4-FFF2-40B4-BE49-F238E27FC236}">
              <a16:creationId xmlns:a16="http://schemas.microsoft.com/office/drawing/2014/main" xmlns="" id="{510B598E-3A71-4251-AFAC-70C8738185D2}"/>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47</xdr:row>
      <xdr:rowOff>0</xdr:rowOff>
    </xdr:from>
    <xdr:ext cx="0" cy="142875"/>
    <xdr:sp macro="" textlink="">
      <xdr:nvSpPr>
        <xdr:cNvPr id="218" name="Rectangle 101">
          <a:extLst>
            <a:ext uri="{FF2B5EF4-FFF2-40B4-BE49-F238E27FC236}">
              <a16:creationId xmlns:a16="http://schemas.microsoft.com/office/drawing/2014/main" xmlns="" id="{DF85C14F-4D7E-44AC-A04F-2B9AC6BE5113}"/>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19" name="Rectangle 102">
          <a:extLst>
            <a:ext uri="{FF2B5EF4-FFF2-40B4-BE49-F238E27FC236}">
              <a16:creationId xmlns:a16="http://schemas.microsoft.com/office/drawing/2014/main" xmlns="" id="{E002EEC3-6D4B-428B-AD3D-4AC4B47F770B}"/>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20" name="Rectangle 103">
          <a:extLst>
            <a:ext uri="{FF2B5EF4-FFF2-40B4-BE49-F238E27FC236}">
              <a16:creationId xmlns:a16="http://schemas.microsoft.com/office/drawing/2014/main" xmlns="" id="{DC2A732A-51CD-4A4A-A97F-2CA7FFB26A87}"/>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21" name="Rectangle 104">
          <a:extLst>
            <a:ext uri="{FF2B5EF4-FFF2-40B4-BE49-F238E27FC236}">
              <a16:creationId xmlns:a16="http://schemas.microsoft.com/office/drawing/2014/main" xmlns="" id="{0DED0AB4-C76E-43F5-9797-1786EE62DCDF}"/>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22" name="Rectangle 105">
          <a:extLst>
            <a:ext uri="{FF2B5EF4-FFF2-40B4-BE49-F238E27FC236}">
              <a16:creationId xmlns:a16="http://schemas.microsoft.com/office/drawing/2014/main" xmlns="" id="{2505E00C-D862-4CBD-82ED-774DB4458BB9}"/>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23" name="Rectangle 106">
          <a:extLst>
            <a:ext uri="{FF2B5EF4-FFF2-40B4-BE49-F238E27FC236}">
              <a16:creationId xmlns:a16="http://schemas.microsoft.com/office/drawing/2014/main" xmlns="" id="{610CC230-76A7-4448-B5C0-C221A2D8D948}"/>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24" name="Rectangle 107">
          <a:extLst>
            <a:ext uri="{FF2B5EF4-FFF2-40B4-BE49-F238E27FC236}">
              <a16:creationId xmlns:a16="http://schemas.microsoft.com/office/drawing/2014/main" xmlns="" id="{044B0216-D91D-4F97-BA3D-F3D7DF8414EF}"/>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225" name="Rectangle 108">
          <a:extLst>
            <a:ext uri="{FF2B5EF4-FFF2-40B4-BE49-F238E27FC236}">
              <a16:creationId xmlns:a16="http://schemas.microsoft.com/office/drawing/2014/main" xmlns="" id="{D799DCEF-0729-4126-9F9C-3A792242004B}"/>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226" name="Rectangle 109">
          <a:extLst>
            <a:ext uri="{FF2B5EF4-FFF2-40B4-BE49-F238E27FC236}">
              <a16:creationId xmlns:a16="http://schemas.microsoft.com/office/drawing/2014/main" xmlns="" id="{F73B82FC-009A-4675-AF4C-B4E3E1031ECD}"/>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27" name="Rectangle 110">
          <a:extLst>
            <a:ext uri="{FF2B5EF4-FFF2-40B4-BE49-F238E27FC236}">
              <a16:creationId xmlns:a16="http://schemas.microsoft.com/office/drawing/2014/main" xmlns="" id="{5A937598-9736-4C53-BCC6-07A07A47A2A7}"/>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47</xdr:row>
      <xdr:rowOff>0</xdr:rowOff>
    </xdr:from>
    <xdr:ext cx="0" cy="142875"/>
    <xdr:sp macro="" textlink="">
      <xdr:nvSpPr>
        <xdr:cNvPr id="228" name="Rectangle 111">
          <a:extLst>
            <a:ext uri="{FF2B5EF4-FFF2-40B4-BE49-F238E27FC236}">
              <a16:creationId xmlns:a16="http://schemas.microsoft.com/office/drawing/2014/main" xmlns="" id="{64547D55-8711-46DE-8A9A-A60FADE743D9}"/>
            </a:ext>
          </a:extLst>
        </xdr:cNvPr>
        <xdr:cNvSpPr>
          <a:spLocks noChangeArrowheads="1"/>
        </xdr:cNvSpPr>
      </xdr:nvSpPr>
      <xdr:spPr bwMode="auto">
        <a:xfrm>
          <a:off x="5524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47</xdr:row>
      <xdr:rowOff>0</xdr:rowOff>
    </xdr:from>
    <xdr:ext cx="0" cy="142875"/>
    <xdr:sp macro="" textlink="">
      <xdr:nvSpPr>
        <xdr:cNvPr id="229" name="Rectangle 112">
          <a:extLst>
            <a:ext uri="{FF2B5EF4-FFF2-40B4-BE49-F238E27FC236}">
              <a16:creationId xmlns:a16="http://schemas.microsoft.com/office/drawing/2014/main" xmlns="" id="{75FA5B39-40B5-49D7-B806-D8D05B576807}"/>
            </a:ext>
          </a:extLst>
        </xdr:cNvPr>
        <xdr:cNvSpPr>
          <a:spLocks noChangeArrowheads="1"/>
        </xdr:cNvSpPr>
      </xdr:nvSpPr>
      <xdr:spPr bwMode="auto">
        <a:xfrm>
          <a:off x="5524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30" name="Rectangle 113">
          <a:extLst>
            <a:ext uri="{FF2B5EF4-FFF2-40B4-BE49-F238E27FC236}">
              <a16:creationId xmlns:a16="http://schemas.microsoft.com/office/drawing/2014/main" xmlns="" id="{1213E0E8-CCAB-42CE-B58A-CDFB87917D75}"/>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31" name="Rectangle 114">
          <a:extLst>
            <a:ext uri="{FF2B5EF4-FFF2-40B4-BE49-F238E27FC236}">
              <a16:creationId xmlns:a16="http://schemas.microsoft.com/office/drawing/2014/main" xmlns="" id="{107036B1-B253-4C09-AC19-1499F0BAA710}"/>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32" name="Rectangle 115">
          <a:extLst>
            <a:ext uri="{FF2B5EF4-FFF2-40B4-BE49-F238E27FC236}">
              <a16:creationId xmlns:a16="http://schemas.microsoft.com/office/drawing/2014/main" xmlns="" id="{F1B2503F-01ED-487C-BE97-12C4D7ADCD51}"/>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33" name="Rectangle 116">
          <a:extLst>
            <a:ext uri="{FF2B5EF4-FFF2-40B4-BE49-F238E27FC236}">
              <a16:creationId xmlns:a16="http://schemas.microsoft.com/office/drawing/2014/main" xmlns="" id="{3A11ED87-94D1-4025-ACAB-8BE394914566}"/>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34" name="Rectangle 117">
          <a:extLst>
            <a:ext uri="{FF2B5EF4-FFF2-40B4-BE49-F238E27FC236}">
              <a16:creationId xmlns:a16="http://schemas.microsoft.com/office/drawing/2014/main" xmlns="" id="{C15F6960-F30D-44DF-AF42-85699EFCA786}"/>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35" name="Rectangle 118">
          <a:extLst>
            <a:ext uri="{FF2B5EF4-FFF2-40B4-BE49-F238E27FC236}">
              <a16:creationId xmlns:a16="http://schemas.microsoft.com/office/drawing/2014/main" xmlns="" id="{DD6EB3F1-7F7C-4A93-A41A-D6EE2C8E012A}"/>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36" name="Rectangle 119">
          <a:extLst>
            <a:ext uri="{FF2B5EF4-FFF2-40B4-BE49-F238E27FC236}">
              <a16:creationId xmlns:a16="http://schemas.microsoft.com/office/drawing/2014/main" xmlns="" id="{023A84F5-374A-4487-BC57-547889285521}"/>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37" name="Rectangle 120">
          <a:extLst>
            <a:ext uri="{FF2B5EF4-FFF2-40B4-BE49-F238E27FC236}">
              <a16:creationId xmlns:a16="http://schemas.microsoft.com/office/drawing/2014/main" xmlns="" id="{3C2500F8-D48A-4931-AAF9-24D722D1D6DB}"/>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38" name="Rectangle 121">
          <a:extLst>
            <a:ext uri="{FF2B5EF4-FFF2-40B4-BE49-F238E27FC236}">
              <a16:creationId xmlns:a16="http://schemas.microsoft.com/office/drawing/2014/main" xmlns="" id="{249EFFF6-90D0-46FE-B70F-E7454335A148}"/>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39" name="Rectangle 122">
          <a:extLst>
            <a:ext uri="{FF2B5EF4-FFF2-40B4-BE49-F238E27FC236}">
              <a16:creationId xmlns:a16="http://schemas.microsoft.com/office/drawing/2014/main" xmlns="" id="{B6146BAE-BECB-4B44-A5CF-70C8D88B221C}"/>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40" name="Rectangle 123">
          <a:extLst>
            <a:ext uri="{FF2B5EF4-FFF2-40B4-BE49-F238E27FC236}">
              <a16:creationId xmlns:a16="http://schemas.microsoft.com/office/drawing/2014/main" xmlns="" id="{652BFBB3-BF35-41AD-B85E-1014B24A1BED}"/>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41" name="Rectangle 124">
          <a:extLst>
            <a:ext uri="{FF2B5EF4-FFF2-40B4-BE49-F238E27FC236}">
              <a16:creationId xmlns:a16="http://schemas.microsoft.com/office/drawing/2014/main" xmlns="" id="{7DB6B0E3-DB40-4615-A8C1-79A4408C22A0}"/>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42" name="Rectangle 125">
          <a:extLst>
            <a:ext uri="{FF2B5EF4-FFF2-40B4-BE49-F238E27FC236}">
              <a16:creationId xmlns:a16="http://schemas.microsoft.com/office/drawing/2014/main" xmlns="" id="{04356F70-924C-47CE-8DB4-5CC0C926994A}"/>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243" name="Rectangle 126">
          <a:extLst>
            <a:ext uri="{FF2B5EF4-FFF2-40B4-BE49-F238E27FC236}">
              <a16:creationId xmlns:a16="http://schemas.microsoft.com/office/drawing/2014/main" xmlns="" id="{C0A2BFDC-DA93-4BE3-8A38-97D669F24F2D}"/>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44" name="Rectangle 127">
          <a:extLst>
            <a:ext uri="{FF2B5EF4-FFF2-40B4-BE49-F238E27FC236}">
              <a16:creationId xmlns:a16="http://schemas.microsoft.com/office/drawing/2014/main" xmlns="" id="{670EF7E3-ECAE-4A25-92AD-DB9367A27DDA}"/>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45" name="Rectangle 128">
          <a:extLst>
            <a:ext uri="{FF2B5EF4-FFF2-40B4-BE49-F238E27FC236}">
              <a16:creationId xmlns:a16="http://schemas.microsoft.com/office/drawing/2014/main" xmlns="" id="{6DDAEC97-F26A-4EF7-8AC4-E4978FC0A105}"/>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46" name="Rectangle 129">
          <a:extLst>
            <a:ext uri="{FF2B5EF4-FFF2-40B4-BE49-F238E27FC236}">
              <a16:creationId xmlns:a16="http://schemas.microsoft.com/office/drawing/2014/main" xmlns="" id="{D3A1C983-0DD9-44CB-8B1B-07AEE0CC43A3}"/>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47" name="Rectangle 130">
          <a:extLst>
            <a:ext uri="{FF2B5EF4-FFF2-40B4-BE49-F238E27FC236}">
              <a16:creationId xmlns:a16="http://schemas.microsoft.com/office/drawing/2014/main" xmlns="" id="{13949836-9B76-4D36-8A3A-EB549BAE5D01}"/>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48" name="Rectangle 131">
          <a:extLst>
            <a:ext uri="{FF2B5EF4-FFF2-40B4-BE49-F238E27FC236}">
              <a16:creationId xmlns:a16="http://schemas.microsoft.com/office/drawing/2014/main" xmlns="" id="{0B9D1439-107C-4877-9D82-FA5C85087BE5}"/>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49" name="Rectangle 132">
          <a:extLst>
            <a:ext uri="{FF2B5EF4-FFF2-40B4-BE49-F238E27FC236}">
              <a16:creationId xmlns:a16="http://schemas.microsoft.com/office/drawing/2014/main" xmlns="" id="{3D2BFD04-DDD1-45E4-B5EB-93BB6A62CB58}"/>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250" name="Rectangle 9">
          <a:extLst>
            <a:ext uri="{FF2B5EF4-FFF2-40B4-BE49-F238E27FC236}">
              <a16:creationId xmlns:a16="http://schemas.microsoft.com/office/drawing/2014/main" xmlns="" id="{1D7356C1-5E94-4474-8D55-44F30704C969}"/>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251" name="Rectangle 10">
          <a:extLst>
            <a:ext uri="{FF2B5EF4-FFF2-40B4-BE49-F238E27FC236}">
              <a16:creationId xmlns:a16="http://schemas.microsoft.com/office/drawing/2014/main" xmlns="" id="{05E05295-5F9D-4216-8597-9D600745B94E}"/>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252" name="Rectangle 11">
          <a:extLst>
            <a:ext uri="{FF2B5EF4-FFF2-40B4-BE49-F238E27FC236}">
              <a16:creationId xmlns:a16="http://schemas.microsoft.com/office/drawing/2014/main" xmlns="" id="{5C0323F2-BAD3-4156-B923-F63ED7451323}"/>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253" name="Rectangle 12">
          <a:extLst>
            <a:ext uri="{FF2B5EF4-FFF2-40B4-BE49-F238E27FC236}">
              <a16:creationId xmlns:a16="http://schemas.microsoft.com/office/drawing/2014/main" xmlns="" id="{15EA4B7B-A0B4-4E0D-8741-114CC166CBA1}"/>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254" name="Rectangle 13">
          <a:extLst>
            <a:ext uri="{FF2B5EF4-FFF2-40B4-BE49-F238E27FC236}">
              <a16:creationId xmlns:a16="http://schemas.microsoft.com/office/drawing/2014/main" xmlns="" id="{C7DA04B6-268F-4682-BF6E-C68B3016453A}"/>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255" name="Rectangle 14">
          <a:extLst>
            <a:ext uri="{FF2B5EF4-FFF2-40B4-BE49-F238E27FC236}">
              <a16:creationId xmlns:a16="http://schemas.microsoft.com/office/drawing/2014/main" xmlns="" id="{2E8AD512-F312-4F9B-A639-9C6E6D9EC313}"/>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256" name="Rectangle 15">
          <a:extLst>
            <a:ext uri="{FF2B5EF4-FFF2-40B4-BE49-F238E27FC236}">
              <a16:creationId xmlns:a16="http://schemas.microsoft.com/office/drawing/2014/main" xmlns="" id="{7169B57B-507E-4E14-9783-4A55FA1B8426}"/>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257" name="Rectangle 16">
          <a:extLst>
            <a:ext uri="{FF2B5EF4-FFF2-40B4-BE49-F238E27FC236}">
              <a16:creationId xmlns:a16="http://schemas.microsoft.com/office/drawing/2014/main" xmlns="" id="{BA9372F9-1263-4198-AA6F-48A9F590C369}"/>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258" name="Rectangle 17">
          <a:extLst>
            <a:ext uri="{FF2B5EF4-FFF2-40B4-BE49-F238E27FC236}">
              <a16:creationId xmlns:a16="http://schemas.microsoft.com/office/drawing/2014/main" xmlns="" id="{256244C1-93F7-41CB-9A5D-BB3839BA2736}"/>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259" name="Rectangle 18">
          <a:extLst>
            <a:ext uri="{FF2B5EF4-FFF2-40B4-BE49-F238E27FC236}">
              <a16:creationId xmlns:a16="http://schemas.microsoft.com/office/drawing/2014/main" xmlns="" id="{4BC502C2-6EC9-4745-9D52-276CCB9A45E0}"/>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260" name="Rectangle 19">
          <a:extLst>
            <a:ext uri="{FF2B5EF4-FFF2-40B4-BE49-F238E27FC236}">
              <a16:creationId xmlns:a16="http://schemas.microsoft.com/office/drawing/2014/main" xmlns="" id="{88CACB21-2A65-43D6-99F4-C8E77D91AC41}"/>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261" name="Rectangle 20">
          <a:extLst>
            <a:ext uri="{FF2B5EF4-FFF2-40B4-BE49-F238E27FC236}">
              <a16:creationId xmlns:a16="http://schemas.microsoft.com/office/drawing/2014/main" xmlns="" id="{D3AE20BF-062F-40AF-AB1B-D8042A46EEDD}"/>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262" name="Rectangle 21">
          <a:extLst>
            <a:ext uri="{FF2B5EF4-FFF2-40B4-BE49-F238E27FC236}">
              <a16:creationId xmlns:a16="http://schemas.microsoft.com/office/drawing/2014/main" xmlns="" id="{7471BCF6-8266-47B4-A83B-442732B4F2D7}"/>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263" name="Rectangle 22">
          <a:extLst>
            <a:ext uri="{FF2B5EF4-FFF2-40B4-BE49-F238E27FC236}">
              <a16:creationId xmlns:a16="http://schemas.microsoft.com/office/drawing/2014/main" xmlns="" id="{6CB1A388-A6CB-4875-9B07-7AE1F872A873}"/>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264" name="Rectangle 23">
          <a:extLst>
            <a:ext uri="{FF2B5EF4-FFF2-40B4-BE49-F238E27FC236}">
              <a16:creationId xmlns:a16="http://schemas.microsoft.com/office/drawing/2014/main" xmlns="" id="{95BD3F4F-53DA-40D0-99A2-3C16AAB49F52}"/>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265" name="Rectangle 24">
          <a:extLst>
            <a:ext uri="{FF2B5EF4-FFF2-40B4-BE49-F238E27FC236}">
              <a16:creationId xmlns:a16="http://schemas.microsoft.com/office/drawing/2014/main" xmlns="" id="{35EBF8CB-D520-4CCF-AF7B-49B85C5ACE98}"/>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47</xdr:row>
      <xdr:rowOff>0</xdr:rowOff>
    </xdr:from>
    <xdr:ext cx="28534" cy="125227"/>
    <xdr:sp macro="" textlink="">
      <xdr:nvSpPr>
        <xdr:cNvPr id="266" name="Rectangle 389">
          <a:extLst>
            <a:ext uri="{FF2B5EF4-FFF2-40B4-BE49-F238E27FC236}">
              <a16:creationId xmlns:a16="http://schemas.microsoft.com/office/drawing/2014/main" xmlns="" id="{A6C2757D-A38C-4E49-BA70-7304CA61CD45}"/>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47</xdr:row>
      <xdr:rowOff>0</xdr:rowOff>
    </xdr:from>
    <xdr:ext cx="0" cy="142875"/>
    <xdr:sp macro="" textlink="">
      <xdr:nvSpPr>
        <xdr:cNvPr id="267" name="Rectangle 26">
          <a:extLst>
            <a:ext uri="{FF2B5EF4-FFF2-40B4-BE49-F238E27FC236}">
              <a16:creationId xmlns:a16="http://schemas.microsoft.com/office/drawing/2014/main" xmlns="" id="{3EDF951D-888E-4C25-8B5A-FF3FFFD88B4D}"/>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47</xdr:row>
      <xdr:rowOff>0</xdr:rowOff>
    </xdr:from>
    <xdr:ext cx="28534" cy="125227"/>
    <xdr:sp macro="" textlink="">
      <xdr:nvSpPr>
        <xdr:cNvPr id="268" name="Rectangle 391">
          <a:extLst>
            <a:ext uri="{FF2B5EF4-FFF2-40B4-BE49-F238E27FC236}">
              <a16:creationId xmlns:a16="http://schemas.microsoft.com/office/drawing/2014/main" xmlns="" id="{39D1AF8B-A135-49F3-81A0-04EE0DB46A94}"/>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47</xdr:row>
      <xdr:rowOff>0</xdr:rowOff>
    </xdr:from>
    <xdr:ext cx="0" cy="142875"/>
    <xdr:sp macro="" textlink="">
      <xdr:nvSpPr>
        <xdr:cNvPr id="269" name="Rectangle 28">
          <a:extLst>
            <a:ext uri="{FF2B5EF4-FFF2-40B4-BE49-F238E27FC236}">
              <a16:creationId xmlns:a16="http://schemas.microsoft.com/office/drawing/2014/main" xmlns="" id="{3E6C7FBC-FD4A-469D-BA67-62FDA2686AAF}"/>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70" name="Rectangle 29">
          <a:extLst>
            <a:ext uri="{FF2B5EF4-FFF2-40B4-BE49-F238E27FC236}">
              <a16:creationId xmlns:a16="http://schemas.microsoft.com/office/drawing/2014/main" xmlns="" id="{A804B042-11B2-4D89-9E63-323F9E99E499}"/>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71" name="Rectangle 30">
          <a:extLst>
            <a:ext uri="{FF2B5EF4-FFF2-40B4-BE49-F238E27FC236}">
              <a16:creationId xmlns:a16="http://schemas.microsoft.com/office/drawing/2014/main" xmlns="" id="{07BE8FD9-F2BF-4640-B76C-1DE476449367}"/>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72" name="Rectangle 31">
          <a:extLst>
            <a:ext uri="{FF2B5EF4-FFF2-40B4-BE49-F238E27FC236}">
              <a16:creationId xmlns:a16="http://schemas.microsoft.com/office/drawing/2014/main" xmlns="" id="{F1B1085F-ACCF-4E00-A897-7D567707F3D0}"/>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73" name="Rectangle 32">
          <a:extLst>
            <a:ext uri="{FF2B5EF4-FFF2-40B4-BE49-F238E27FC236}">
              <a16:creationId xmlns:a16="http://schemas.microsoft.com/office/drawing/2014/main" xmlns="" id="{967CCD43-1AC0-4734-832D-6E014057DD5F}"/>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74" name="Rectangle 33">
          <a:extLst>
            <a:ext uri="{FF2B5EF4-FFF2-40B4-BE49-F238E27FC236}">
              <a16:creationId xmlns:a16="http://schemas.microsoft.com/office/drawing/2014/main" xmlns="" id="{4D8901A5-BBA7-4B02-B47E-ED0F0C90D1B9}"/>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75" name="Rectangle 34">
          <a:extLst>
            <a:ext uri="{FF2B5EF4-FFF2-40B4-BE49-F238E27FC236}">
              <a16:creationId xmlns:a16="http://schemas.microsoft.com/office/drawing/2014/main" xmlns="" id="{939D49E6-8777-4009-B8A8-922DE66DEFFF}"/>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276" name="Rectangle 35">
          <a:extLst>
            <a:ext uri="{FF2B5EF4-FFF2-40B4-BE49-F238E27FC236}">
              <a16:creationId xmlns:a16="http://schemas.microsoft.com/office/drawing/2014/main" xmlns="" id="{2BB04A6D-ECF2-474D-8B5A-E6D12EE1A5B2}"/>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277" name="Rectangle 36">
          <a:extLst>
            <a:ext uri="{FF2B5EF4-FFF2-40B4-BE49-F238E27FC236}">
              <a16:creationId xmlns:a16="http://schemas.microsoft.com/office/drawing/2014/main" xmlns="" id="{96B8BB34-01E3-4773-9D57-F1BA6DFDBE10}"/>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47</xdr:row>
      <xdr:rowOff>0</xdr:rowOff>
    </xdr:from>
    <xdr:ext cx="28534" cy="125227"/>
    <xdr:sp macro="" textlink="">
      <xdr:nvSpPr>
        <xdr:cNvPr id="278" name="Rectangle 401">
          <a:extLst>
            <a:ext uri="{FF2B5EF4-FFF2-40B4-BE49-F238E27FC236}">
              <a16:creationId xmlns:a16="http://schemas.microsoft.com/office/drawing/2014/main" xmlns="" id="{5CBF48C5-FC64-48B7-AFC3-9B4E702FF4F3}"/>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47</xdr:row>
      <xdr:rowOff>0</xdr:rowOff>
    </xdr:from>
    <xdr:ext cx="28534" cy="125227"/>
    <xdr:sp macro="" textlink="">
      <xdr:nvSpPr>
        <xdr:cNvPr id="279" name="Rectangle 402">
          <a:extLst>
            <a:ext uri="{FF2B5EF4-FFF2-40B4-BE49-F238E27FC236}">
              <a16:creationId xmlns:a16="http://schemas.microsoft.com/office/drawing/2014/main" xmlns="" id="{435FFC02-4EAD-43D7-8A6B-65331F90A3A5}"/>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47</xdr:row>
      <xdr:rowOff>0</xdr:rowOff>
    </xdr:from>
    <xdr:ext cx="0" cy="142875"/>
    <xdr:sp macro="" textlink="">
      <xdr:nvSpPr>
        <xdr:cNvPr id="280" name="Rectangle 39">
          <a:extLst>
            <a:ext uri="{FF2B5EF4-FFF2-40B4-BE49-F238E27FC236}">
              <a16:creationId xmlns:a16="http://schemas.microsoft.com/office/drawing/2014/main" xmlns="" id="{64C55AD7-6264-4431-98B8-6ECE2B2C4206}"/>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81" name="Rectangle 40">
          <a:extLst>
            <a:ext uri="{FF2B5EF4-FFF2-40B4-BE49-F238E27FC236}">
              <a16:creationId xmlns:a16="http://schemas.microsoft.com/office/drawing/2014/main" xmlns="" id="{DAE87350-15A3-40D2-BBEC-B0130F909AA4}"/>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82" name="Rectangle 41">
          <a:extLst>
            <a:ext uri="{FF2B5EF4-FFF2-40B4-BE49-F238E27FC236}">
              <a16:creationId xmlns:a16="http://schemas.microsoft.com/office/drawing/2014/main" xmlns="" id="{E7F65B38-3A60-4A29-9426-E9D57872483C}"/>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83" name="Rectangle 42">
          <a:extLst>
            <a:ext uri="{FF2B5EF4-FFF2-40B4-BE49-F238E27FC236}">
              <a16:creationId xmlns:a16="http://schemas.microsoft.com/office/drawing/2014/main" xmlns="" id="{13481B0F-07C5-43A1-97B0-B322489D7402}"/>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84" name="Rectangle 43">
          <a:extLst>
            <a:ext uri="{FF2B5EF4-FFF2-40B4-BE49-F238E27FC236}">
              <a16:creationId xmlns:a16="http://schemas.microsoft.com/office/drawing/2014/main" xmlns="" id="{0232B3F8-4307-4B1C-92C8-DFF6D8F7C685}"/>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85" name="Rectangle 44">
          <a:extLst>
            <a:ext uri="{FF2B5EF4-FFF2-40B4-BE49-F238E27FC236}">
              <a16:creationId xmlns:a16="http://schemas.microsoft.com/office/drawing/2014/main" xmlns="" id="{43F242B7-7394-4C28-A8DD-0318FE49C3D4}"/>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86" name="Rectangle 45">
          <a:extLst>
            <a:ext uri="{FF2B5EF4-FFF2-40B4-BE49-F238E27FC236}">
              <a16:creationId xmlns:a16="http://schemas.microsoft.com/office/drawing/2014/main" xmlns="" id="{DACCED45-87D0-4B7F-A138-3ACBF2A3E86C}"/>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287" name="Rectangle 46">
          <a:extLst>
            <a:ext uri="{FF2B5EF4-FFF2-40B4-BE49-F238E27FC236}">
              <a16:creationId xmlns:a16="http://schemas.microsoft.com/office/drawing/2014/main" xmlns="" id="{F03480B3-3336-4C0D-AA99-ECF91C86D90F}"/>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288" name="Rectangle 47">
          <a:extLst>
            <a:ext uri="{FF2B5EF4-FFF2-40B4-BE49-F238E27FC236}">
              <a16:creationId xmlns:a16="http://schemas.microsoft.com/office/drawing/2014/main" xmlns="" id="{E8D07D21-B772-4BBC-9853-4914850A80A0}"/>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89" name="Rectangle 48">
          <a:extLst>
            <a:ext uri="{FF2B5EF4-FFF2-40B4-BE49-F238E27FC236}">
              <a16:creationId xmlns:a16="http://schemas.microsoft.com/office/drawing/2014/main" xmlns="" id="{479E30A5-BA98-441F-9968-A9D828C9A6CE}"/>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47</xdr:row>
      <xdr:rowOff>0</xdr:rowOff>
    </xdr:from>
    <xdr:ext cx="0" cy="142875"/>
    <xdr:sp macro="" textlink="">
      <xdr:nvSpPr>
        <xdr:cNvPr id="290" name="Rectangle 49">
          <a:extLst>
            <a:ext uri="{FF2B5EF4-FFF2-40B4-BE49-F238E27FC236}">
              <a16:creationId xmlns:a16="http://schemas.microsoft.com/office/drawing/2014/main" xmlns="" id="{9AD18D74-F16A-49D2-B926-81D6594F63ED}"/>
            </a:ext>
          </a:extLst>
        </xdr:cNvPr>
        <xdr:cNvSpPr>
          <a:spLocks noChangeArrowheads="1"/>
        </xdr:cNvSpPr>
      </xdr:nvSpPr>
      <xdr:spPr bwMode="auto">
        <a:xfrm>
          <a:off x="5524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47</xdr:row>
      <xdr:rowOff>0</xdr:rowOff>
    </xdr:from>
    <xdr:ext cx="0" cy="142875"/>
    <xdr:sp macro="" textlink="">
      <xdr:nvSpPr>
        <xdr:cNvPr id="291" name="Rectangle 50">
          <a:extLst>
            <a:ext uri="{FF2B5EF4-FFF2-40B4-BE49-F238E27FC236}">
              <a16:creationId xmlns:a16="http://schemas.microsoft.com/office/drawing/2014/main" xmlns="" id="{8B382F1D-B1FE-4634-96E0-BAE0033A60F4}"/>
            </a:ext>
          </a:extLst>
        </xdr:cNvPr>
        <xdr:cNvSpPr>
          <a:spLocks noChangeArrowheads="1"/>
        </xdr:cNvSpPr>
      </xdr:nvSpPr>
      <xdr:spPr bwMode="auto">
        <a:xfrm>
          <a:off x="5524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92" name="Rectangle 51">
          <a:extLst>
            <a:ext uri="{FF2B5EF4-FFF2-40B4-BE49-F238E27FC236}">
              <a16:creationId xmlns:a16="http://schemas.microsoft.com/office/drawing/2014/main" xmlns="" id="{F40B1309-DAA3-42D9-9D82-3D7EDB5139ED}"/>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93" name="Rectangle 52">
          <a:extLst>
            <a:ext uri="{FF2B5EF4-FFF2-40B4-BE49-F238E27FC236}">
              <a16:creationId xmlns:a16="http://schemas.microsoft.com/office/drawing/2014/main" xmlns="" id="{C0D285FC-D8B9-4B99-BE52-06AD45A31DB9}"/>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94" name="Rectangle 53">
          <a:extLst>
            <a:ext uri="{FF2B5EF4-FFF2-40B4-BE49-F238E27FC236}">
              <a16:creationId xmlns:a16="http://schemas.microsoft.com/office/drawing/2014/main" xmlns="" id="{F730CBB0-7B69-41CD-AC2D-42F5F78411F4}"/>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95" name="Rectangle 54">
          <a:extLst>
            <a:ext uri="{FF2B5EF4-FFF2-40B4-BE49-F238E27FC236}">
              <a16:creationId xmlns:a16="http://schemas.microsoft.com/office/drawing/2014/main" xmlns="" id="{C7FB29B0-3C33-4820-8DE0-791B8D893442}"/>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96" name="Rectangle 55">
          <a:extLst>
            <a:ext uri="{FF2B5EF4-FFF2-40B4-BE49-F238E27FC236}">
              <a16:creationId xmlns:a16="http://schemas.microsoft.com/office/drawing/2014/main" xmlns="" id="{68062BBF-69A0-48C0-AE37-2A66742238FC}"/>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97" name="Rectangle 56">
          <a:extLst>
            <a:ext uri="{FF2B5EF4-FFF2-40B4-BE49-F238E27FC236}">
              <a16:creationId xmlns:a16="http://schemas.microsoft.com/office/drawing/2014/main" xmlns="" id="{8541A93E-2EC4-4857-B1DB-A824BBDB436F}"/>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98" name="Rectangle 57">
          <a:extLst>
            <a:ext uri="{FF2B5EF4-FFF2-40B4-BE49-F238E27FC236}">
              <a16:creationId xmlns:a16="http://schemas.microsoft.com/office/drawing/2014/main" xmlns="" id="{0454FCEA-4E17-41C0-A4A8-D0F42DD3BBD4}"/>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299" name="Rectangle 58">
          <a:extLst>
            <a:ext uri="{FF2B5EF4-FFF2-40B4-BE49-F238E27FC236}">
              <a16:creationId xmlns:a16="http://schemas.microsoft.com/office/drawing/2014/main" xmlns="" id="{8EFDA549-9156-447D-A643-8542C076C5E7}"/>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00" name="Rectangle 59">
          <a:extLst>
            <a:ext uri="{FF2B5EF4-FFF2-40B4-BE49-F238E27FC236}">
              <a16:creationId xmlns:a16="http://schemas.microsoft.com/office/drawing/2014/main" xmlns="" id="{9337ED39-440D-48EB-A7FD-0C079BEF46FE}"/>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01" name="Rectangle 60">
          <a:extLst>
            <a:ext uri="{FF2B5EF4-FFF2-40B4-BE49-F238E27FC236}">
              <a16:creationId xmlns:a16="http://schemas.microsoft.com/office/drawing/2014/main" xmlns="" id="{C74D7F39-C9DD-43F5-9F9E-D0BF9461C5AE}"/>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02" name="Rectangle 61">
          <a:extLst>
            <a:ext uri="{FF2B5EF4-FFF2-40B4-BE49-F238E27FC236}">
              <a16:creationId xmlns:a16="http://schemas.microsoft.com/office/drawing/2014/main" xmlns="" id="{26D08157-9BEB-4B95-9FFD-34CCE30B4634}"/>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03" name="Rectangle 62">
          <a:extLst>
            <a:ext uri="{FF2B5EF4-FFF2-40B4-BE49-F238E27FC236}">
              <a16:creationId xmlns:a16="http://schemas.microsoft.com/office/drawing/2014/main" xmlns="" id="{CDB1B68E-0083-473A-98E8-3D5F4C68BACB}"/>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04" name="Rectangle 63">
          <a:extLst>
            <a:ext uri="{FF2B5EF4-FFF2-40B4-BE49-F238E27FC236}">
              <a16:creationId xmlns:a16="http://schemas.microsoft.com/office/drawing/2014/main" xmlns="" id="{131C244B-1FCF-44F5-9E14-729A3749000B}"/>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305" name="Rectangle 64">
          <a:extLst>
            <a:ext uri="{FF2B5EF4-FFF2-40B4-BE49-F238E27FC236}">
              <a16:creationId xmlns:a16="http://schemas.microsoft.com/office/drawing/2014/main" xmlns="" id="{5787390F-2DF5-4948-8AD5-7F162AE4EC28}"/>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06" name="Rectangle 65">
          <a:extLst>
            <a:ext uri="{FF2B5EF4-FFF2-40B4-BE49-F238E27FC236}">
              <a16:creationId xmlns:a16="http://schemas.microsoft.com/office/drawing/2014/main" xmlns="" id="{D1EF4675-0059-4480-83A8-D1C716450823}"/>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07" name="Rectangle 66">
          <a:extLst>
            <a:ext uri="{FF2B5EF4-FFF2-40B4-BE49-F238E27FC236}">
              <a16:creationId xmlns:a16="http://schemas.microsoft.com/office/drawing/2014/main" xmlns="" id="{F45E5FC7-8893-40A6-BE74-BA5FE400A515}"/>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08" name="Rectangle 67">
          <a:extLst>
            <a:ext uri="{FF2B5EF4-FFF2-40B4-BE49-F238E27FC236}">
              <a16:creationId xmlns:a16="http://schemas.microsoft.com/office/drawing/2014/main" xmlns="" id="{3E9FE256-092F-4AFC-A728-62973B6EAB44}"/>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09" name="Rectangle 68">
          <a:extLst>
            <a:ext uri="{FF2B5EF4-FFF2-40B4-BE49-F238E27FC236}">
              <a16:creationId xmlns:a16="http://schemas.microsoft.com/office/drawing/2014/main" xmlns="" id="{1AA9A3CB-8AE8-4755-96BF-E9A770B430E3}"/>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10" name="Rectangle 69">
          <a:extLst>
            <a:ext uri="{FF2B5EF4-FFF2-40B4-BE49-F238E27FC236}">
              <a16:creationId xmlns:a16="http://schemas.microsoft.com/office/drawing/2014/main" xmlns="" id="{9F35996C-EDB9-4586-AC8F-06D8D82A6AA5}"/>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11" name="Rectangle 70">
          <a:extLst>
            <a:ext uri="{FF2B5EF4-FFF2-40B4-BE49-F238E27FC236}">
              <a16:creationId xmlns:a16="http://schemas.microsoft.com/office/drawing/2014/main" xmlns="" id="{6CEEC927-6E1B-4B2C-9153-A7E4703CDD9E}"/>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312" name="Rectangle 71">
          <a:extLst>
            <a:ext uri="{FF2B5EF4-FFF2-40B4-BE49-F238E27FC236}">
              <a16:creationId xmlns:a16="http://schemas.microsoft.com/office/drawing/2014/main" xmlns="" id="{2FB10628-FF13-46E5-812B-DE174D2DF1C1}"/>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313" name="Rectangle 72">
          <a:extLst>
            <a:ext uri="{FF2B5EF4-FFF2-40B4-BE49-F238E27FC236}">
              <a16:creationId xmlns:a16="http://schemas.microsoft.com/office/drawing/2014/main" xmlns="" id="{1E1ACABA-50C2-45CD-89BC-C48FFF12F3AE}"/>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314" name="Rectangle 73">
          <a:extLst>
            <a:ext uri="{FF2B5EF4-FFF2-40B4-BE49-F238E27FC236}">
              <a16:creationId xmlns:a16="http://schemas.microsoft.com/office/drawing/2014/main" xmlns="" id="{6A5106DA-F794-4BF7-B841-F06EE445B181}"/>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315" name="Rectangle 74">
          <a:extLst>
            <a:ext uri="{FF2B5EF4-FFF2-40B4-BE49-F238E27FC236}">
              <a16:creationId xmlns:a16="http://schemas.microsoft.com/office/drawing/2014/main" xmlns="" id="{AEAF6D8E-7387-42CA-8CA5-C3643D65BF67}"/>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316" name="Rectangle 75">
          <a:extLst>
            <a:ext uri="{FF2B5EF4-FFF2-40B4-BE49-F238E27FC236}">
              <a16:creationId xmlns:a16="http://schemas.microsoft.com/office/drawing/2014/main" xmlns="" id="{8DE08616-8D20-492C-82A0-2430EA2949D5}"/>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317" name="Rectangle 76">
          <a:extLst>
            <a:ext uri="{FF2B5EF4-FFF2-40B4-BE49-F238E27FC236}">
              <a16:creationId xmlns:a16="http://schemas.microsoft.com/office/drawing/2014/main" xmlns="" id="{93E6AF92-FB55-42EC-AC82-08E689AB4C79}"/>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318" name="Rectangle 77">
          <a:extLst>
            <a:ext uri="{FF2B5EF4-FFF2-40B4-BE49-F238E27FC236}">
              <a16:creationId xmlns:a16="http://schemas.microsoft.com/office/drawing/2014/main" xmlns="" id="{3B5109C1-5A36-4458-9133-E7788E7990C1}"/>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319" name="Rectangle 78">
          <a:extLst>
            <a:ext uri="{FF2B5EF4-FFF2-40B4-BE49-F238E27FC236}">
              <a16:creationId xmlns:a16="http://schemas.microsoft.com/office/drawing/2014/main" xmlns="" id="{14C7DA4C-713C-45EA-8779-B6F0B9C38BE5}"/>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320" name="Rectangle 79">
          <a:extLst>
            <a:ext uri="{FF2B5EF4-FFF2-40B4-BE49-F238E27FC236}">
              <a16:creationId xmlns:a16="http://schemas.microsoft.com/office/drawing/2014/main" xmlns="" id="{A07951A4-974A-4DA4-9080-EAD0C96097EF}"/>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321" name="Rectangle 80">
          <a:extLst>
            <a:ext uri="{FF2B5EF4-FFF2-40B4-BE49-F238E27FC236}">
              <a16:creationId xmlns:a16="http://schemas.microsoft.com/office/drawing/2014/main" xmlns="" id="{96FBFC3C-502A-400F-AFA6-206FB1892A74}"/>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322" name="Rectangle 81">
          <a:extLst>
            <a:ext uri="{FF2B5EF4-FFF2-40B4-BE49-F238E27FC236}">
              <a16:creationId xmlns:a16="http://schemas.microsoft.com/office/drawing/2014/main" xmlns="" id="{BB320AD4-11A8-402E-849B-966FBAB736D0}"/>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266700</xdr:colOff>
      <xdr:row>47</xdr:row>
      <xdr:rowOff>0</xdr:rowOff>
    </xdr:from>
    <xdr:ext cx="0" cy="133350"/>
    <xdr:sp macro="" textlink="">
      <xdr:nvSpPr>
        <xdr:cNvPr id="323" name="Rectangle 82">
          <a:extLst>
            <a:ext uri="{FF2B5EF4-FFF2-40B4-BE49-F238E27FC236}">
              <a16:creationId xmlns:a16="http://schemas.microsoft.com/office/drawing/2014/main" xmlns="" id="{24E91B9F-98ED-4535-980F-B36E0FFA45FF}"/>
            </a:ext>
          </a:extLst>
        </xdr:cNvPr>
        <xdr:cNvSpPr>
          <a:spLocks noChangeArrowheads="1"/>
        </xdr:cNvSpPr>
      </xdr:nvSpPr>
      <xdr:spPr bwMode="auto">
        <a:xfrm>
          <a:off x="7048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324" name="Rectangle 83">
          <a:extLst>
            <a:ext uri="{FF2B5EF4-FFF2-40B4-BE49-F238E27FC236}">
              <a16:creationId xmlns:a16="http://schemas.microsoft.com/office/drawing/2014/main" xmlns="" id="{3F8354D5-C742-4021-B175-41CCA6B4D803}"/>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325" name="Rectangle 84">
          <a:extLst>
            <a:ext uri="{FF2B5EF4-FFF2-40B4-BE49-F238E27FC236}">
              <a16:creationId xmlns:a16="http://schemas.microsoft.com/office/drawing/2014/main" xmlns="" id="{2351200B-4CF7-409E-BD20-CD93E5307679}"/>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326" name="Rectangle 85">
          <a:extLst>
            <a:ext uri="{FF2B5EF4-FFF2-40B4-BE49-F238E27FC236}">
              <a16:creationId xmlns:a16="http://schemas.microsoft.com/office/drawing/2014/main" xmlns="" id="{67319D8C-924F-4DCC-B7ED-428FF8B75FB2}"/>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327" name="Rectangle 86">
          <a:extLst>
            <a:ext uri="{FF2B5EF4-FFF2-40B4-BE49-F238E27FC236}">
              <a16:creationId xmlns:a16="http://schemas.microsoft.com/office/drawing/2014/main" xmlns="" id="{D5063D78-69D9-4C07-BCB3-01CD3B33CC5E}"/>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47</xdr:row>
      <xdr:rowOff>0</xdr:rowOff>
    </xdr:from>
    <xdr:ext cx="28534" cy="125227"/>
    <xdr:sp macro="" textlink="">
      <xdr:nvSpPr>
        <xdr:cNvPr id="328" name="Rectangle 451">
          <a:extLst>
            <a:ext uri="{FF2B5EF4-FFF2-40B4-BE49-F238E27FC236}">
              <a16:creationId xmlns:a16="http://schemas.microsoft.com/office/drawing/2014/main" xmlns="" id="{643D01FB-2CE9-47B6-9A3A-EF53A34F4912}"/>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47</xdr:row>
      <xdr:rowOff>0</xdr:rowOff>
    </xdr:from>
    <xdr:ext cx="0" cy="142875"/>
    <xdr:sp macro="" textlink="">
      <xdr:nvSpPr>
        <xdr:cNvPr id="329" name="Rectangle 88">
          <a:extLst>
            <a:ext uri="{FF2B5EF4-FFF2-40B4-BE49-F238E27FC236}">
              <a16:creationId xmlns:a16="http://schemas.microsoft.com/office/drawing/2014/main" xmlns="" id="{7CFC2A21-92D7-490E-9150-CB1F8C39C8B0}"/>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47</xdr:row>
      <xdr:rowOff>0</xdr:rowOff>
    </xdr:from>
    <xdr:ext cx="28534" cy="125227"/>
    <xdr:sp macro="" textlink="">
      <xdr:nvSpPr>
        <xdr:cNvPr id="330" name="Rectangle 453">
          <a:extLst>
            <a:ext uri="{FF2B5EF4-FFF2-40B4-BE49-F238E27FC236}">
              <a16:creationId xmlns:a16="http://schemas.microsoft.com/office/drawing/2014/main" xmlns="" id="{EE39635A-22A6-47F3-906F-5FDFE36A481F}"/>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47</xdr:row>
      <xdr:rowOff>0</xdr:rowOff>
    </xdr:from>
    <xdr:ext cx="0" cy="142875"/>
    <xdr:sp macro="" textlink="">
      <xdr:nvSpPr>
        <xdr:cNvPr id="331" name="Rectangle 90">
          <a:extLst>
            <a:ext uri="{FF2B5EF4-FFF2-40B4-BE49-F238E27FC236}">
              <a16:creationId xmlns:a16="http://schemas.microsoft.com/office/drawing/2014/main" xmlns="" id="{68BB9F89-CB9E-44F3-8E23-8E38191F4479}"/>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32" name="Rectangle 91">
          <a:extLst>
            <a:ext uri="{FF2B5EF4-FFF2-40B4-BE49-F238E27FC236}">
              <a16:creationId xmlns:a16="http://schemas.microsoft.com/office/drawing/2014/main" xmlns="" id="{C0A00536-BDD4-401C-84D8-CE318302AD47}"/>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33" name="Rectangle 92">
          <a:extLst>
            <a:ext uri="{FF2B5EF4-FFF2-40B4-BE49-F238E27FC236}">
              <a16:creationId xmlns:a16="http://schemas.microsoft.com/office/drawing/2014/main" xmlns="" id="{6EFC301A-B532-46CA-A298-94BDB5AB095C}"/>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34" name="Rectangle 93">
          <a:extLst>
            <a:ext uri="{FF2B5EF4-FFF2-40B4-BE49-F238E27FC236}">
              <a16:creationId xmlns:a16="http://schemas.microsoft.com/office/drawing/2014/main" xmlns="" id="{E78B800C-04BF-41CE-9159-9F12715C8451}"/>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35" name="Rectangle 94">
          <a:extLst>
            <a:ext uri="{FF2B5EF4-FFF2-40B4-BE49-F238E27FC236}">
              <a16:creationId xmlns:a16="http://schemas.microsoft.com/office/drawing/2014/main" xmlns="" id="{DDA2F4AC-9C32-4AD6-B5E2-2EFB5ACA94E6}"/>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36" name="Rectangle 95">
          <a:extLst>
            <a:ext uri="{FF2B5EF4-FFF2-40B4-BE49-F238E27FC236}">
              <a16:creationId xmlns:a16="http://schemas.microsoft.com/office/drawing/2014/main" xmlns="" id="{AD09AC5B-CEFE-42D1-BC7B-D8D80A3E683D}"/>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37" name="Rectangle 96">
          <a:extLst>
            <a:ext uri="{FF2B5EF4-FFF2-40B4-BE49-F238E27FC236}">
              <a16:creationId xmlns:a16="http://schemas.microsoft.com/office/drawing/2014/main" xmlns="" id="{F867295B-B310-4A27-8784-9C6914A17C50}"/>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338" name="Rectangle 97">
          <a:extLst>
            <a:ext uri="{FF2B5EF4-FFF2-40B4-BE49-F238E27FC236}">
              <a16:creationId xmlns:a16="http://schemas.microsoft.com/office/drawing/2014/main" xmlns="" id="{67D8D083-027F-48D9-8517-1FAFF8CD36A6}"/>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339" name="Rectangle 98">
          <a:extLst>
            <a:ext uri="{FF2B5EF4-FFF2-40B4-BE49-F238E27FC236}">
              <a16:creationId xmlns:a16="http://schemas.microsoft.com/office/drawing/2014/main" xmlns="" id="{4D5D0F75-66AA-49D4-8F25-34F43439A6F0}"/>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85725</xdr:colOff>
      <xdr:row>47</xdr:row>
      <xdr:rowOff>0</xdr:rowOff>
    </xdr:from>
    <xdr:ext cx="28534" cy="125227"/>
    <xdr:sp macro="" textlink="">
      <xdr:nvSpPr>
        <xdr:cNvPr id="340" name="Rectangle 463">
          <a:extLst>
            <a:ext uri="{FF2B5EF4-FFF2-40B4-BE49-F238E27FC236}">
              <a16:creationId xmlns:a16="http://schemas.microsoft.com/office/drawing/2014/main" xmlns="" id="{1F48B470-5649-48F0-AF1D-E7064FC1F7B8}"/>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85725</xdr:colOff>
      <xdr:row>47</xdr:row>
      <xdr:rowOff>0</xdr:rowOff>
    </xdr:from>
    <xdr:ext cx="28534" cy="125227"/>
    <xdr:sp macro="" textlink="">
      <xdr:nvSpPr>
        <xdr:cNvPr id="341" name="Rectangle 464">
          <a:extLst>
            <a:ext uri="{FF2B5EF4-FFF2-40B4-BE49-F238E27FC236}">
              <a16:creationId xmlns:a16="http://schemas.microsoft.com/office/drawing/2014/main" xmlns="" id="{F2D25BD4-A273-4071-BF0C-CCF91142C0D3}"/>
            </a:ext>
          </a:extLst>
        </xdr:cNvPr>
        <xdr:cNvSpPr>
          <a:spLocks noChangeArrowheads="1"/>
        </xdr:cNvSpPr>
      </xdr:nvSpPr>
      <xdr:spPr bwMode="auto">
        <a:xfrm>
          <a:off x="523875" y="7696200"/>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76200</xdr:colOff>
      <xdr:row>47</xdr:row>
      <xdr:rowOff>0</xdr:rowOff>
    </xdr:from>
    <xdr:ext cx="0" cy="142875"/>
    <xdr:sp macro="" textlink="">
      <xdr:nvSpPr>
        <xdr:cNvPr id="342" name="Rectangle 101">
          <a:extLst>
            <a:ext uri="{FF2B5EF4-FFF2-40B4-BE49-F238E27FC236}">
              <a16:creationId xmlns:a16="http://schemas.microsoft.com/office/drawing/2014/main" xmlns="" id="{C90EC6C4-E99E-4E53-8C32-51C1B110294E}"/>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43" name="Rectangle 102">
          <a:extLst>
            <a:ext uri="{FF2B5EF4-FFF2-40B4-BE49-F238E27FC236}">
              <a16:creationId xmlns:a16="http://schemas.microsoft.com/office/drawing/2014/main" xmlns="" id="{095BA978-6D28-426C-8268-A078F2AFABEE}"/>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44" name="Rectangle 103">
          <a:extLst>
            <a:ext uri="{FF2B5EF4-FFF2-40B4-BE49-F238E27FC236}">
              <a16:creationId xmlns:a16="http://schemas.microsoft.com/office/drawing/2014/main" xmlns="" id="{53C4CDB4-DF75-42B9-965E-15CDAF6AD19B}"/>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45" name="Rectangle 104">
          <a:extLst>
            <a:ext uri="{FF2B5EF4-FFF2-40B4-BE49-F238E27FC236}">
              <a16:creationId xmlns:a16="http://schemas.microsoft.com/office/drawing/2014/main" xmlns="" id="{423E3BD5-9A8F-464B-A308-326CA6ACD3BC}"/>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46" name="Rectangle 105">
          <a:extLst>
            <a:ext uri="{FF2B5EF4-FFF2-40B4-BE49-F238E27FC236}">
              <a16:creationId xmlns:a16="http://schemas.microsoft.com/office/drawing/2014/main" xmlns="" id="{951E206C-6D8D-4831-81DD-7B67B5AD0E85}"/>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47" name="Rectangle 106">
          <a:extLst>
            <a:ext uri="{FF2B5EF4-FFF2-40B4-BE49-F238E27FC236}">
              <a16:creationId xmlns:a16="http://schemas.microsoft.com/office/drawing/2014/main" xmlns="" id="{7F971E1E-301B-4E53-8416-6C4E62D79B82}"/>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48" name="Rectangle 107">
          <a:extLst>
            <a:ext uri="{FF2B5EF4-FFF2-40B4-BE49-F238E27FC236}">
              <a16:creationId xmlns:a16="http://schemas.microsoft.com/office/drawing/2014/main" xmlns="" id="{2A4B29BA-AF82-4AB4-A873-75D64B5BB436}"/>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349" name="Rectangle 108">
          <a:extLst>
            <a:ext uri="{FF2B5EF4-FFF2-40B4-BE49-F238E27FC236}">
              <a16:creationId xmlns:a16="http://schemas.microsoft.com/office/drawing/2014/main" xmlns="" id="{83AAEC11-B149-4562-BE24-A970C6F308BF}"/>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350" name="Rectangle 109">
          <a:extLst>
            <a:ext uri="{FF2B5EF4-FFF2-40B4-BE49-F238E27FC236}">
              <a16:creationId xmlns:a16="http://schemas.microsoft.com/office/drawing/2014/main" xmlns="" id="{69B52C88-2181-45FE-B82D-AA92397AD99A}"/>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51" name="Rectangle 110">
          <a:extLst>
            <a:ext uri="{FF2B5EF4-FFF2-40B4-BE49-F238E27FC236}">
              <a16:creationId xmlns:a16="http://schemas.microsoft.com/office/drawing/2014/main" xmlns="" id="{E7ECC7B5-D46A-489E-ADFA-0735DBE8F318}"/>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47</xdr:row>
      <xdr:rowOff>0</xdr:rowOff>
    </xdr:from>
    <xdr:ext cx="0" cy="142875"/>
    <xdr:sp macro="" textlink="">
      <xdr:nvSpPr>
        <xdr:cNvPr id="352" name="Rectangle 111">
          <a:extLst>
            <a:ext uri="{FF2B5EF4-FFF2-40B4-BE49-F238E27FC236}">
              <a16:creationId xmlns:a16="http://schemas.microsoft.com/office/drawing/2014/main" xmlns="" id="{F775A962-C9FE-410D-A4E5-A7FF4E144BCF}"/>
            </a:ext>
          </a:extLst>
        </xdr:cNvPr>
        <xdr:cNvSpPr>
          <a:spLocks noChangeArrowheads="1"/>
        </xdr:cNvSpPr>
      </xdr:nvSpPr>
      <xdr:spPr bwMode="auto">
        <a:xfrm>
          <a:off x="5524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47</xdr:row>
      <xdr:rowOff>0</xdr:rowOff>
    </xdr:from>
    <xdr:ext cx="0" cy="142875"/>
    <xdr:sp macro="" textlink="">
      <xdr:nvSpPr>
        <xdr:cNvPr id="353" name="Rectangle 112">
          <a:extLst>
            <a:ext uri="{FF2B5EF4-FFF2-40B4-BE49-F238E27FC236}">
              <a16:creationId xmlns:a16="http://schemas.microsoft.com/office/drawing/2014/main" xmlns="" id="{D4152FBC-FB05-491E-A3D1-215232C03B3F}"/>
            </a:ext>
          </a:extLst>
        </xdr:cNvPr>
        <xdr:cNvSpPr>
          <a:spLocks noChangeArrowheads="1"/>
        </xdr:cNvSpPr>
      </xdr:nvSpPr>
      <xdr:spPr bwMode="auto">
        <a:xfrm>
          <a:off x="5524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54" name="Rectangle 113">
          <a:extLst>
            <a:ext uri="{FF2B5EF4-FFF2-40B4-BE49-F238E27FC236}">
              <a16:creationId xmlns:a16="http://schemas.microsoft.com/office/drawing/2014/main" xmlns="" id="{95A1738B-F80F-40DB-B77F-97CB1EB09C8E}"/>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55" name="Rectangle 114">
          <a:extLst>
            <a:ext uri="{FF2B5EF4-FFF2-40B4-BE49-F238E27FC236}">
              <a16:creationId xmlns:a16="http://schemas.microsoft.com/office/drawing/2014/main" xmlns="" id="{A6D69B1F-927D-46BF-A9FA-324ED98AFBC5}"/>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56" name="Rectangle 115">
          <a:extLst>
            <a:ext uri="{FF2B5EF4-FFF2-40B4-BE49-F238E27FC236}">
              <a16:creationId xmlns:a16="http://schemas.microsoft.com/office/drawing/2014/main" xmlns="" id="{B2982ADF-718C-438A-9321-2A8D9705B133}"/>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57" name="Rectangle 116">
          <a:extLst>
            <a:ext uri="{FF2B5EF4-FFF2-40B4-BE49-F238E27FC236}">
              <a16:creationId xmlns:a16="http://schemas.microsoft.com/office/drawing/2014/main" xmlns="" id="{2BD74EAF-A3DD-4F8F-94E3-831D4412DA66}"/>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58" name="Rectangle 117">
          <a:extLst>
            <a:ext uri="{FF2B5EF4-FFF2-40B4-BE49-F238E27FC236}">
              <a16:creationId xmlns:a16="http://schemas.microsoft.com/office/drawing/2014/main" xmlns="" id="{602CC8A2-1D16-4F95-AC79-6D086C4C351E}"/>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59" name="Rectangle 118">
          <a:extLst>
            <a:ext uri="{FF2B5EF4-FFF2-40B4-BE49-F238E27FC236}">
              <a16:creationId xmlns:a16="http://schemas.microsoft.com/office/drawing/2014/main" xmlns="" id="{1F30992D-E7DE-47EB-AC99-EC1C36D8C844}"/>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60" name="Rectangle 119">
          <a:extLst>
            <a:ext uri="{FF2B5EF4-FFF2-40B4-BE49-F238E27FC236}">
              <a16:creationId xmlns:a16="http://schemas.microsoft.com/office/drawing/2014/main" xmlns="" id="{3AF0A7A0-3E9B-489F-AA2D-53CA5418EB17}"/>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61" name="Rectangle 120">
          <a:extLst>
            <a:ext uri="{FF2B5EF4-FFF2-40B4-BE49-F238E27FC236}">
              <a16:creationId xmlns:a16="http://schemas.microsoft.com/office/drawing/2014/main" xmlns="" id="{26B10124-8C44-4E8B-B918-B736894A2B4E}"/>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62" name="Rectangle 121">
          <a:extLst>
            <a:ext uri="{FF2B5EF4-FFF2-40B4-BE49-F238E27FC236}">
              <a16:creationId xmlns:a16="http://schemas.microsoft.com/office/drawing/2014/main" xmlns="" id="{9B64B982-2C7A-47A2-9D71-3DF8BF3BAAD6}"/>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63" name="Rectangle 122">
          <a:extLst>
            <a:ext uri="{FF2B5EF4-FFF2-40B4-BE49-F238E27FC236}">
              <a16:creationId xmlns:a16="http://schemas.microsoft.com/office/drawing/2014/main" xmlns="" id="{A0390965-A7E3-491F-BF2A-82F8F6C291BF}"/>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64" name="Rectangle 123">
          <a:extLst>
            <a:ext uri="{FF2B5EF4-FFF2-40B4-BE49-F238E27FC236}">
              <a16:creationId xmlns:a16="http://schemas.microsoft.com/office/drawing/2014/main" xmlns="" id="{4BC0656F-0770-442A-B97D-E8486F27E881}"/>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65" name="Rectangle 124">
          <a:extLst>
            <a:ext uri="{FF2B5EF4-FFF2-40B4-BE49-F238E27FC236}">
              <a16:creationId xmlns:a16="http://schemas.microsoft.com/office/drawing/2014/main" xmlns="" id="{CB4D0B46-8CB9-4EB9-8C35-1998A2C85A76}"/>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66" name="Rectangle 125">
          <a:extLst>
            <a:ext uri="{FF2B5EF4-FFF2-40B4-BE49-F238E27FC236}">
              <a16:creationId xmlns:a16="http://schemas.microsoft.com/office/drawing/2014/main" xmlns="" id="{DFA743E3-B4BA-464E-986D-A76EBFC6FC5F}"/>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33350"/>
    <xdr:sp macro="" textlink="">
      <xdr:nvSpPr>
        <xdr:cNvPr id="367" name="Rectangle 126">
          <a:extLst>
            <a:ext uri="{FF2B5EF4-FFF2-40B4-BE49-F238E27FC236}">
              <a16:creationId xmlns:a16="http://schemas.microsoft.com/office/drawing/2014/main" xmlns="" id="{A0586B78-BDAC-434F-804D-ACBE422A03AF}"/>
            </a:ext>
          </a:extLst>
        </xdr:cNvPr>
        <xdr:cNvSpPr>
          <a:spLocks noChangeArrowheads="1"/>
        </xdr:cNvSpPr>
      </xdr:nvSpPr>
      <xdr:spPr bwMode="auto">
        <a:xfrm>
          <a:off x="514350" y="7696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68" name="Rectangle 127">
          <a:extLst>
            <a:ext uri="{FF2B5EF4-FFF2-40B4-BE49-F238E27FC236}">
              <a16:creationId xmlns:a16="http://schemas.microsoft.com/office/drawing/2014/main" xmlns="" id="{25B91F67-B949-4A17-8393-B3B6C20E564E}"/>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69" name="Rectangle 128">
          <a:extLst>
            <a:ext uri="{FF2B5EF4-FFF2-40B4-BE49-F238E27FC236}">
              <a16:creationId xmlns:a16="http://schemas.microsoft.com/office/drawing/2014/main" xmlns="" id="{1E2AFAE7-77B0-4229-9606-17C4883AC019}"/>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70" name="Rectangle 129">
          <a:extLst>
            <a:ext uri="{FF2B5EF4-FFF2-40B4-BE49-F238E27FC236}">
              <a16:creationId xmlns:a16="http://schemas.microsoft.com/office/drawing/2014/main" xmlns="" id="{77340C00-E858-4CE1-B382-628419928C85}"/>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71" name="Rectangle 130">
          <a:extLst>
            <a:ext uri="{FF2B5EF4-FFF2-40B4-BE49-F238E27FC236}">
              <a16:creationId xmlns:a16="http://schemas.microsoft.com/office/drawing/2014/main" xmlns="" id="{B70A7333-DB5E-4C14-8155-59F231C6DECC}"/>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72" name="Rectangle 131">
          <a:extLst>
            <a:ext uri="{FF2B5EF4-FFF2-40B4-BE49-F238E27FC236}">
              <a16:creationId xmlns:a16="http://schemas.microsoft.com/office/drawing/2014/main" xmlns="" id="{6FA2C22F-71B3-4640-8541-FCDD7864B4F6}"/>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0" cy="142875"/>
    <xdr:sp macro="" textlink="">
      <xdr:nvSpPr>
        <xdr:cNvPr id="373" name="Rectangle 132">
          <a:extLst>
            <a:ext uri="{FF2B5EF4-FFF2-40B4-BE49-F238E27FC236}">
              <a16:creationId xmlns:a16="http://schemas.microsoft.com/office/drawing/2014/main" xmlns="" id="{2983E453-9DAA-462C-953C-482C17EAE828}"/>
            </a:ext>
          </a:extLst>
        </xdr:cNvPr>
        <xdr:cNvSpPr>
          <a:spLocks noChangeArrowheads="1"/>
        </xdr:cNvSpPr>
      </xdr:nvSpPr>
      <xdr:spPr bwMode="auto">
        <a:xfrm>
          <a:off x="514350" y="7696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view="pageLayout" topLeftCell="A6" zoomScaleNormal="100" workbookViewId="0">
      <selection activeCell="E16" sqref="E16"/>
    </sheetView>
  </sheetViews>
  <sheetFormatPr defaultRowHeight="15" x14ac:dyDescent="0.25"/>
  <sheetData>
    <row r="1" spans="1:9" ht="15.75" x14ac:dyDescent="0.25">
      <c r="A1" s="10"/>
      <c r="B1" s="10"/>
      <c r="C1" s="10"/>
      <c r="D1" s="10"/>
      <c r="E1" s="10"/>
      <c r="F1" s="10"/>
      <c r="G1" s="10"/>
      <c r="H1" s="10"/>
      <c r="I1" s="10"/>
    </row>
    <row r="2" spans="1:9" ht="15.75" x14ac:dyDescent="0.25">
      <c r="A2" s="222" t="s">
        <v>33</v>
      </c>
      <c r="B2" s="222"/>
      <c r="C2" s="228" t="s">
        <v>36</v>
      </c>
      <c r="D2" s="228"/>
      <c r="E2" s="228"/>
      <c r="F2" s="228"/>
      <c r="G2" s="228"/>
      <c r="H2" s="228"/>
      <c r="I2" s="10"/>
    </row>
    <row r="3" spans="1:9" ht="15.75" x14ac:dyDescent="0.25">
      <c r="A3" s="10"/>
      <c r="B3" s="11"/>
      <c r="C3" s="222" t="s">
        <v>37</v>
      </c>
      <c r="D3" s="222"/>
      <c r="E3" s="222"/>
      <c r="F3" s="222"/>
      <c r="G3" s="222"/>
      <c r="H3" s="222"/>
      <c r="I3" s="10"/>
    </row>
    <row r="4" spans="1:9" ht="15.75" x14ac:dyDescent="0.25">
      <c r="A4" s="10"/>
      <c r="B4" s="11"/>
      <c r="C4" s="222" t="s">
        <v>38</v>
      </c>
      <c r="D4" s="222"/>
      <c r="E4" s="222"/>
      <c r="F4" s="222"/>
      <c r="G4" s="222"/>
      <c r="H4" s="222"/>
      <c r="I4" s="10"/>
    </row>
    <row r="5" spans="1:9" ht="15.75" x14ac:dyDescent="0.25">
      <c r="A5" s="10"/>
      <c r="B5" s="11"/>
      <c r="C5" s="11"/>
      <c r="D5" s="10"/>
      <c r="E5" s="10"/>
      <c r="F5" s="10"/>
      <c r="G5" s="10"/>
      <c r="H5" s="10"/>
      <c r="I5" s="10"/>
    </row>
    <row r="6" spans="1:9" ht="15.75" x14ac:dyDescent="0.25">
      <c r="A6" s="222" t="s">
        <v>251</v>
      </c>
      <c r="B6" s="222"/>
      <c r="C6" s="229" t="s">
        <v>39</v>
      </c>
      <c r="D6" s="229"/>
      <c r="E6" s="229"/>
      <c r="F6" s="229"/>
      <c r="G6" s="229"/>
      <c r="H6" s="229"/>
      <c r="I6" s="229"/>
    </row>
    <row r="7" spans="1:9" ht="15.75" x14ac:dyDescent="0.25">
      <c r="A7" s="140"/>
      <c r="B7" s="140"/>
      <c r="C7" s="141"/>
      <c r="D7" s="141"/>
      <c r="E7" s="141"/>
      <c r="F7" s="141"/>
      <c r="G7" s="141"/>
      <c r="H7" s="141"/>
      <c r="I7" s="141"/>
    </row>
    <row r="8" spans="1:9" ht="15.75" x14ac:dyDescent="0.25">
      <c r="A8" s="222" t="s">
        <v>252</v>
      </c>
      <c r="B8" s="222"/>
      <c r="C8" s="229" t="s">
        <v>253</v>
      </c>
      <c r="D8" s="229"/>
      <c r="E8" s="229"/>
      <c r="F8" s="229"/>
      <c r="G8" s="229"/>
      <c r="H8" s="229"/>
      <c r="I8" s="141"/>
    </row>
    <row r="9" spans="1:9" ht="15.75" x14ac:dyDescent="0.25">
      <c r="A9" s="10"/>
      <c r="B9" s="11"/>
      <c r="C9" s="11"/>
      <c r="D9" s="12"/>
      <c r="E9" s="12"/>
      <c r="F9" s="12"/>
      <c r="G9" s="12"/>
      <c r="H9" s="10"/>
      <c r="I9" s="10"/>
    </row>
    <row r="10" spans="1:9" ht="15.75" x14ac:dyDescent="0.25">
      <c r="A10" s="222" t="s">
        <v>42</v>
      </c>
      <c r="B10" s="222"/>
      <c r="C10" s="222" t="s">
        <v>40</v>
      </c>
      <c r="D10" s="222"/>
      <c r="E10" s="222"/>
      <c r="F10" s="222"/>
      <c r="G10" s="222"/>
      <c r="H10" s="222"/>
      <c r="I10" s="10"/>
    </row>
    <row r="11" spans="1:9" ht="15" customHeight="1" x14ac:dyDescent="0.25">
      <c r="A11" s="10"/>
      <c r="B11" s="11"/>
      <c r="C11" s="222" t="s">
        <v>41</v>
      </c>
      <c r="D11" s="222"/>
      <c r="E11" s="222"/>
      <c r="F11" s="222"/>
      <c r="G11" s="222"/>
      <c r="H11" s="222"/>
      <c r="I11" s="10"/>
    </row>
    <row r="12" spans="1:9" ht="15.75" x14ac:dyDescent="0.25">
      <c r="A12" s="10"/>
      <c r="B12" s="11"/>
      <c r="C12" s="11"/>
      <c r="D12" s="12"/>
      <c r="E12" s="12"/>
      <c r="F12" s="12"/>
      <c r="G12" s="12"/>
      <c r="H12" s="10"/>
      <c r="I12" s="10"/>
    </row>
    <row r="13" spans="1:9" ht="15.75" customHeight="1" x14ac:dyDescent="0.25">
      <c r="A13" s="227" t="s">
        <v>296</v>
      </c>
      <c r="B13" s="227"/>
      <c r="C13" s="227"/>
      <c r="D13" s="227"/>
      <c r="E13" s="10"/>
      <c r="F13" s="10"/>
      <c r="G13" s="10"/>
      <c r="H13" s="10"/>
      <c r="I13" s="10"/>
    </row>
    <row r="14" spans="1:9" ht="15.75" x14ac:dyDescent="0.25">
      <c r="A14" s="10"/>
      <c r="B14" s="11"/>
      <c r="C14" s="11"/>
      <c r="D14" s="10"/>
      <c r="E14" s="10"/>
      <c r="F14" s="10"/>
      <c r="G14" s="10"/>
      <c r="H14" s="10"/>
      <c r="I14" s="10"/>
    </row>
    <row r="15" spans="1:9" ht="15.75" x14ac:dyDescent="0.25">
      <c r="A15" s="222" t="s">
        <v>43</v>
      </c>
      <c r="B15" s="222"/>
      <c r="C15" s="218" t="s">
        <v>297</v>
      </c>
      <c r="D15" s="218"/>
      <c r="E15" s="10"/>
      <c r="F15" s="10"/>
      <c r="G15" s="10"/>
      <c r="H15" s="10"/>
      <c r="I15" s="10"/>
    </row>
    <row r="16" spans="1:9" ht="16.5" x14ac:dyDescent="0.3">
      <c r="A16" s="1"/>
      <c r="B16" s="3"/>
      <c r="C16" s="3"/>
      <c r="D16" s="1"/>
      <c r="E16" s="1"/>
      <c r="F16" s="1"/>
      <c r="G16" s="1"/>
      <c r="H16" s="1"/>
      <c r="I16" s="1"/>
    </row>
    <row r="17" spans="1:9" ht="16.5" x14ac:dyDescent="0.3">
      <c r="A17" s="1"/>
      <c r="B17" s="3"/>
      <c r="C17" s="3"/>
      <c r="D17" s="1"/>
      <c r="E17" s="1"/>
      <c r="F17" s="1"/>
      <c r="G17" s="1"/>
      <c r="H17" s="1"/>
      <c r="I17" s="1"/>
    </row>
    <row r="18" spans="1:9" ht="16.5" x14ac:dyDescent="0.3">
      <c r="A18" s="1"/>
      <c r="B18" s="1"/>
      <c r="C18" s="1"/>
      <c r="D18" s="1"/>
      <c r="E18" s="1"/>
      <c r="F18" s="1"/>
      <c r="G18" s="1"/>
      <c r="H18" s="1"/>
      <c r="I18" s="1"/>
    </row>
    <row r="19" spans="1:9" ht="16.5" x14ac:dyDescent="0.3">
      <c r="A19" s="13"/>
      <c r="B19" s="223" t="s">
        <v>34</v>
      </c>
      <c r="C19" s="224"/>
      <c r="D19" s="224"/>
      <c r="E19" s="224"/>
      <c r="F19" s="224"/>
      <c r="G19" s="224"/>
      <c r="H19" s="224"/>
      <c r="I19" s="14"/>
    </row>
    <row r="20" spans="1:9" ht="16.5" x14ac:dyDescent="0.3">
      <c r="A20" s="15"/>
      <c r="B20" s="225"/>
      <c r="C20" s="225"/>
      <c r="D20" s="225"/>
      <c r="E20" s="225"/>
      <c r="F20" s="225"/>
      <c r="G20" s="225"/>
      <c r="H20" s="225"/>
      <c r="I20" s="16"/>
    </row>
    <row r="21" spans="1:9" ht="20.25" x14ac:dyDescent="0.3">
      <c r="A21" s="17"/>
      <c r="B21" s="226"/>
      <c r="C21" s="226"/>
      <c r="D21" s="226"/>
      <c r="E21" s="226"/>
      <c r="F21" s="226"/>
      <c r="G21" s="226"/>
      <c r="H21" s="226"/>
      <c r="I21" s="18"/>
    </row>
    <row r="22" spans="1:9" ht="16.5" x14ac:dyDescent="0.3">
      <c r="A22" s="1"/>
      <c r="B22" s="1"/>
      <c r="C22" s="1"/>
      <c r="D22" s="1"/>
      <c r="E22" s="1"/>
      <c r="F22" s="1"/>
      <c r="G22" s="1"/>
      <c r="H22" s="1"/>
      <c r="I22" s="1"/>
    </row>
    <row r="23" spans="1:9" ht="16.5" x14ac:dyDescent="0.3">
      <c r="A23" s="1"/>
      <c r="B23" s="1"/>
      <c r="C23" s="1"/>
      <c r="D23" s="1"/>
      <c r="E23" s="1"/>
      <c r="F23" s="1"/>
      <c r="G23" s="1"/>
      <c r="H23" s="1"/>
      <c r="I23" s="1"/>
    </row>
    <row r="24" spans="1:9" ht="16.5" x14ac:dyDescent="0.3">
      <c r="A24" s="1"/>
      <c r="B24" s="1"/>
      <c r="C24" s="1"/>
      <c r="D24" s="1"/>
      <c r="E24" s="1"/>
      <c r="F24" s="1"/>
      <c r="G24" s="1"/>
      <c r="H24" s="1"/>
      <c r="I24" s="1"/>
    </row>
    <row r="25" spans="1:9" ht="16.5" x14ac:dyDescent="0.3">
      <c r="A25" s="1"/>
      <c r="B25" s="1"/>
      <c r="C25" s="1"/>
      <c r="D25" s="1"/>
      <c r="E25" s="1"/>
      <c r="F25" s="1"/>
      <c r="G25" s="1"/>
      <c r="H25" s="1"/>
      <c r="I25" s="1"/>
    </row>
    <row r="26" spans="1:9" ht="16.5" x14ac:dyDescent="0.3">
      <c r="A26" s="19"/>
      <c r="B26" s="20"/>
      <c r="C26" s="20"/>
      <c r="D26" s="1"/>
      <c r="E26" s="1"/>
      <c r="F26" s="1"/>
      <c r="G26" s="1"/>
      <c r="H26" s="1"/>
      <c r="I26" s="1"/>
    </row>
    <row r="27" spans="1:9" ht="16.5" x14ac:dyDescent="0.3">
      <c r="A27" s="2"/>
      <c r="B27" s="2"/>
      <c r="C27" s="2"/>
      <c r="D27" s="1"/>
      <c r="E27" s="1"/>
      <c r="F27" s="1"/>
      <c r="G27" s="1"/>
      <c r="H27" s="1"/>
      <c r="I27" s="1"/>
    </row>
    <row r="28" spans="1:9" ht="16.5" x14ac:dyDescent="0.3">
      <c r="A28" s="1"/>
      <c r="B28" s="1"/>
      <c r="C28" s="1"/>
      <c r="D28" s="1"/>
      <c r="E28" s="1"/>
      <c r="F28" s="1"/>
      <c r="G28" s="1"/>
      <c r="H28" s="1"/>
      <c r="I28" s="1"/>
    </row>
    <row r="29" spans="1:9" ht="16.5" x14ac:dyDescent="0.3">
      <c r="A29" s="1"/>
      <c r="B29" s="1"/>
      <c r="C29" s="1"/>
      <c r="D29" s="1"/>
      <c r="E29" s="1"/>
      <c r="F29" s="1"/>
      <c r="G29" s="1"/>
      <c r="H29" s="1"/>
      <c r="I29" s="1"/>
    </row>
    <row r="30" spans="1:9" ht="16.5" x14ac:dyDescent="0.3">
      <c r="A30" s="1"/>
      <c r="B30" s="1"/>
      <c r="C30" s="1"/>
      <c r="D30" s="1"/>
      <c r="E30" s="1"/>
      <c r="F30" s="1"/>
      <c r="G30" s="1"/>
      <c r="H30" s="1"/>
      <c r="I30" s="1"/>
    </row>
    <row r="31" spans="1:9" ht="16.5" x14ac:dyDescent="0.3">
      <c r="A31" s="1"/>
      <c r="B31" s="1"/>
      <c r="C31" s="1"/>
      <c r="D31" s="1"/>
      <c r="E31" s="1"/>
      <c r="F31" s="1"/>
      <c r="G31" s="1"/>
      <c r="H31" s="1"/>
      <c r="I31" s="1"/>
    </row>
    <row r="32" spans="1:9" ht="16.5" x14ac:dyDescent="0.3">
      <c r="A32" s="1"/>
      <c r="B32" s="1"/>
      <c r="C32" s="1"/>
      <c r="D32" s="1"/>
      <c r="E32" s="1"/>
      <c r="F32" s="1"/>
      <c r="G32" s="1"/>
      <c r="H32" s="1"/>
      <c r="I32" s="1"/>
    </row>
    <row r="33" spans="1:9" ht="16.5" x14ac:dyDescent="0.3">
      <c r="A33" s="1"/>
      <c r="B33" s="1"/>
      <c r="C33" s="1"/>
      <c r="D33" s="1"/>
      <c r="E33" s="1"/>
      <c r="F33" s="1"/>
      <c r="G33" s="1"/>
      <c r="H33" s="1"/>
      <c r="I33" s="1"/>
    </row>
    <row r="34" spans="1:9" ht="16.5" x14ac:dyDescent="0.3">
      <c r="A34" s="1"/>
      <c r="B34" s="1"/>
      <c r="C34" s="1"/>
      <c r="D34" s="1"/>
      <c r="E34" s="1"/>
      <c r="F34" s="1"/>
      <c r="G34" s="1"/>
      <c r="H34" s="1"/>
      <c r="I34" s="1"/>
    </row>
    <row r="35" spans="1:9" ht="16.5" x14ac:dyDescent="0.3">
      <c r="A35" s="1"/>
      <c r="B35" s="1"/>
      <c r="C35" s="1"/>
      <c r="D35" s="1"/>
      <c r="E35" s="1"/>
      <c r="F35" s="220" t="s">
        <v>35</v>
      </c>
      <c r="G35" s="220"/>
      <c r="H35" s="220"/>
      <c r="I35" s="1"/>
    </row>
    <row r="36" spans="1:9" ht="16.5" x14ac:dyDescent="0.3">
      <c r="A36" s="2"/>
      <c r="B36" s="2"/>
      <c r="C36" s="2"/>
      <c r="D36" s="2"/>
      <c r="E36" s="1"/>
      <c r="F36" s="219" t="s">
        <v>30</v>
      </c>
      <c r="G36" s="219"/>
      <c r="H36" s="219"/>
      <c r="I36" s="1"/>
    </row>
    <row r="37" spans="1:9" ht="16.5" x14ac:dyDescent="0.3">
      <c r="A37" s="1"/>
      <c r="B37" s="1"/>
      <c r="C37" s="1"/>
      <c r="D37" s="1"/>
      <c r="E37" s="1"/>
      <c r="F37" s="221"/>
      <c r="G37" s="221"/>
      <c r="H37" s="221"/>
      <c r="I37" s="1"/>
    </row>
    <row r="38" spans="1:9" x14ac:dyDescent="0.25">
      <c r="F38" s="221"/>
      <c r="G38" s="221"/>
      <c r="H38" s="221"/>
    </row>
    <row r="39" spans="1:9" x14ac:dyDescent="0.25">
      <c r="F39" s="221"/>
      <c r="G39" s="221"/>
      <c r="H39" s="221"/>
    </row>
  </sheetData>
  <mergeCells count="19">
    <mergeCell ref="A13:D13"/>
    <mergeCell ref="A6:B6"/>
    <mergeCell ref="A2:B2"/>
    <mergeCell ref="C2:H2"/>
    <mergeCell ref="C3:H3"/>
    <mergeCell ref="C4:H4"/>
    <mergeCell ref="C6:I6"/>
    <mergeCell ref="A10:B10"/>
    <mergeCell ref="C10:H10"/>
    <mergeCell ref="C11:H11"/>
    <mergeCell ref="A8:B8"/>
    <mergeCell ref="C8:H8"/>
    <mergeCell ref="C15:D15"/>
    <mergeCell ref="F36:H36"/>
    <mergeCell ref="F35:H35"/>
    <mergeCell ref="F37:H39"/>
    <mergeCell ref="A15:B15"/>
    <mergeCell ref="B19:H20"/>
    <mergeCell ref="B21:H21"/>
  </mergeCells>
  <pageMargins left="0.98425196850393704" right="0.39370078740157483" top="1.3779527559055118" bottom="0.78740157480314965" header="0.39370078740157483" footer="0.19685039370078741"/>
  <pageSetup paperSize="9" orientation="portrait" horizontalDpi="4294967292" r:id="rId1"/>
  <headerFooter>
    <oddHeader xml:space="preserve">&amp;L&amp;"Arial Narrow,Uobičajeno"&amp;10&amp;G
Sisak, kolovoz 2018.&amp;C&amp;"Arial Narrow,Uobičajeno"SI - ING  SISAK
d.o.o. za projektiranje i nadzor
Trg hrvatske državnosti 1, 44 010  SISAK
&amp;R&amp;"Arial Narrow,Uobičajeno"T.D.A. 
112B-18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18" zoomScaleSheetLayoutView="95" workbookViewId="0">
      <selection activeCell="B21" sqref="B21:E21"/>
    </sheetView>
  </sheetViews>
  <sheetFormatPr defaultColWidth="9.140625" defaultRowHeight="15.75" x14ac:dyDescent="0.25"/>
  <cols>
    <col min="1" max="1" width="6.5703125" style="4" customWidth="1"/>
    <col min="2" max="2" width="42" style="5" customWidth="1"/>
    <col min="3" max="3" width="6.5703125" style="6" customWidth="1"/>
    <col min="4" max="4" width="7.5703125" style="7" customWidth="1"/>
    <col min="5" max="6" width="9.85546875" style="7" customWidth="1"/>
    <col min="7" max="16384" width="9.140625" style="8"/>
  </cols>
  <sheetData>
    <row r="1" spans="2:5" ht="16.5" thickBot="1" x14ac:dyDescent="0.3"/>
    <row r="2" spans="2:5" x14ac:dyDescent="0.25">
      <c r="B2" s="231" t="s">
        <v>176</v>
      </c>
      <c r="C2" s="232"/>
      <c r="D2" s="232"/>
      <c r="E2" s="233"/>
    </row>
    <row r="3" spans="2:5" x14ac:dyDescent="0.25">
      <c r="B3" s="234"/>
      <c r="C3" s="235"/>
      <c r="D3" s="235"/>
      <c r="E3" s="236"/>
    </row>
    <row r="4" spans="2:5" ht="16.5" thickBot="1" x14ac:dyDescent="0.3">
      <c r="B4" s="237"/>
      <c r="C4" s="238"/>
      <c r="D4" s="238"/>
      <c r="E4" s="239"/>
    </row>
    <row r="6" spans="2:5" ht="96" customHeight="1" x14ac:dyDescent="0.25">
      <c r="B6" s="230" t="s">
        <v>171</v>
      </c>
      <c r="C6" s="230"/>
      <c r="D6" s="230"/>
      <c r="E6" s="230"/>
    </row>
    <row r="8" spans="2:5" ht="84" customHeight="1" x14ac:dyDescent="0.25">
      <c r="B8" s="230" t="s">
        <v>172</v>
      </c>
      <c r="C8" s="230"/>
      <c r="D8" s="230"/>
      <c r="E8" s="230"/>
    </row>
    <row r="10" spans="2:5" ht="129.75" customHeight="1" x14ac:dyDescent="0.25">
      <c r="B10" s="230" t="s">
        <v>173</v>
      </c>
      <c r="C10" s="230"/>
      <c r="D10" s="230"/>
      <c r="E10" s="230"/>
    </row>
    <row r="12" spans="2:5" ht="78" customHeight="1" x14ac:dyDescent="0.25">
      <c r="B12" s="230" t="s">
        <v>177</v>
      </c>
      <c r="C12" s="230"/>
      <c r="D12" s="230"/>
      <c r="E12" s="230"/>
    </row>
    <row r="14" spans="2:5" ht="81.75" customHeight="1" x14ac:dyDescent="0.25">
      <c r="B14" s="230" t="s">
        <v>174</v>
      </c>
      <c r="C14" s="230"/>
      <c r="D14" s="230"/>
      <c r="E14" s="230"/>
    </row>
    <row r="16" spans="2:5" ht="33" customHeight="1" x14ac:dyDescent="0.25">
      <c r="B16" s="230" t="s">
        <v>175</v>
      </c>
      <c r="C16" s="230"/>
      <c r="D16" s="230"/>
      <c r="E16" s="230"/>
    </row>
    <row r="17" spans="2:5" x14ac:dyDescent="0.25">
      <c r="B17" s="146"/>
      <c r="C17" s="146"/>
      <c r="D17" s="146"/>
      <c r="E17" s="146"/>
    </row>
    <row r="19" spans="2:5" ht="51.75" customHeight="1" x14ac:dyDescent="0.25">
      <c r="B19" s="230" t="s">
        <v>262</v>
      </c>
      <c r="C19" s="230"/>
      <c r="D19" s="230"/>
      <c r="E19" s="230"/>
    </row>
    <row r="21" spans="2:5" ht="110.25" customHeight="1" x14ac:dyDescent="0.25">
      <c r="B21" s="230" t="s">
        <v>263</v>
      </c>
      <c r="C21" s="230"/>
      <c r="D21" s="230"/>
      <c r="E21" s="230"/>
    </row>
    <row r="23" spans="2:5" ht="156.75" customHeight="1" x14ac:dyDescent="0.25">
      <c r="B23" s="230" t="s">
        <v>264</v>
      </c>
      <c r="C23" s="230"/>
      <c r="D23" s="230"/>
      <c r="E23" s="230"/>
    </row>
    <row r="45" spans="7:7" x14ac:dyDescent="0.25">
      <c r="G45" s="5"/>
    </row>
  </sheetData>
  <mergeCells count="10">
    <mergeCell ref="B19:E19"/>
    <mergeCell ref="B21:E21"/>
    <mergeCell ref="B23:E23"/>
    <mergeCell ref="B16:E16"/>
    <mergeCell ref="B2:E4"/>
    <mergeCell ref="B6:E6"/>
    <mergeCell ref="B8:E8"/>
    <mergeCell ref="B10:E10"/>
    <mergeCell ref="B12:E12"/>
    <mergeCell ref="B14:E14"/>
  </mergeCells>
  <pageMargins left="0.98425196850393704" right="0.39370078740157483" top="1.3779527559055118" bottom="0.78740157480314965" header="0.39370078740157483" footer="0.19685039370078741"/>
  <pageSetup paperSize="9" orientation="portrait" horizontalDpi="4294967292" r:id="rId1"/>
  <headerFooter scaleWithDoc="0">
    <oddHeader>&amp;L&amp;"Arial Narrow,Uobičajeno"&amp;10&amp;G
Sisak, kolovoz 2018.&amp;C&amp;"Arial Narrow,Uobičajeno"&amp;10
KOMUNALAC PETRINJA d.o.o.
OIB: 53696178845
Gundulićeva ulica 14, 44 250 Petrinja&amp;R&amp;"Arial Narrow,Uobičajeno"&amp;10T.D.A. 112B-18      
&amp;P
&amp;N</oddHeader>
    <oddFooter xml:space="preserve">&amp;C&amp;"Arial Narrow,Uobičajeno"SI-ING SISAK d.o.o. za projektiranje i nadzor; OIB: 95268891785; IBAN: HR8523400091110015968; 
Trgovački sud u Sisku - MBS:  080283273; Temeljni kapital: 20.000 kn uplaćen u cijelosti; Član uprave: Siniša Batinić </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275"/>
  <sheetViews>
    <sheetView view="pageLayout" zoomScaleNormal="118" zoomScaleSheetLayoutView="95" workbookViewId="0">
      <selection activeCell="B131" sqref="B131"/>
    </sheetView>
  </sheetViews>
  <sheetFormatPr defaultColWidth="9.140625" defaultRowHeight="16.5" x14ac:dyDescent="0.25"/>
  <cols>
    <col min="1" max="1" width="6.5703125" style="31" customWidth="1"/>
    <col min="2" max="2" width="42" style="32" customWidth="1"/>
    <col min="3" max="3" width="6.5703125" style="33" customWidth="1"/>
    <col min="4" max="4" width="7.5703125" style="34" customWidth="1"/>
    <col min="5" max="6" width="9.85546875" style="34" customWidth="1"/>
    <col min="7" max="16384" width="9.140625" style="8"/>
  </cols>
  <sheetData>
    <row r="6" spans="2:5" ht="17.25" thickBot="1" x14ac:dyDescent="0.3"/>
    <row r="7" spans="2:5" ht="20.25" customHeight="1" x14ac:dyDescent="0.25">
      <c r="B7" s="256" t="s">
        <v>79</v>
      </c>
      <c r="C7" s="257"/>
      <c r="D7" s="257"/>
      <c r="E7" s="258"/>
    </row>
    <row r="8" spans="2:5" ht="16.5" customHeight="1" x14ac:dyDescent="0.25">
      <c r="B8" s="259"/>
      <c r="C8" s="260"/>
      <c r="D8" s="260"/>
      <c r="E8" s="261"/>
    </row>
    <row r="9" spans="2:5" ht="16.5" customHeight="1" thickBot="1" x14ac:dyDescent="0.3">
      <c r="B9" s="262"/>
      <c r="C9" s="263"/>
      <c r="D9" s="263"/>
      <c r="E9" s="264"/>
    </row>
    <row r="34" spans="1:7" x14ac:dyDescent="0.25">
      <c r="G34" s="142"/>
    </row>
    <row r="42" spans="1:7" ht="17.25" thickBot="1" x14ac:dyDescent="0.3"/>
    <row r="43" spans="1:7" ht="17.25" thickBot="1" x14ac:dyDescent="0.3">
      <c r="A43" s="35" t="s">
        <v>80</v>
      </c>
      <c r="B43" s="36" t="s">
        <v>11</v>
      </c>
      <c r="C43" s="37"/>
      <c r="D43" s="37"/>
      <c r="E43" s="37"/>
      <c r="F43" s="38"/>
    </row>
    <row r="44" spans="1:7" x14ac:dyDescent="0.25">
      <c r="A44" s="24" t="s">
        <v>0</v>
      </c>
      <c r="B44" s="22" t="s">
        <v>1</v>
      </c>
      <c r="C44" s="25" t="s">
        <v>31</v>
      </c>
      <c r="D44" s="25" t="s">
        <v>2</v>
      </c>
      <c r="E44" s="25" t="s">
        <v>32</v>
      </c>
      <c r="F44" s="25" t="s">
        <v>3</v>
      </c>
    </row>
    <row r="45" spans="1:7" ht="82.5" x14ac:dyDescent="0.25">
      <c r="A45" s="244" t="s">
        <v>6</v>
      </c>
      <c r="B45" s="39" t="s">
        <v>265</v>
      </c>
      <c r="C45" s="40"/>
      <c r="D45" s="41"/>
      <c r="E45" s="41"/>
      <c r="F45" s="42"/>
    </row>
    <row r="46" spans="1:7" x14ac:dyDescent="0.25">
      <c r="A46" s="245"/>
      <c r="B46" s="39"/>
      <c r="C46" s="43" t="s">
        <v>4</v>
      </c>
      <c r="D46" s="155">
        <v>1</v>
      </c>
      <c r="E46" s="44"/>
      <c r="F46" s="44">
        <f>D46*E46</f>
        <v>0</v>
      </c>
    </row>
    <row r="47" spans="1:7" ht="148.5" x14ac:dyDescent="0.3">
      <c r="A47" s="244" t="s">
        <v>5</v>
      </c>
      <c r="B47" s="156" t="s">
        <v>266</v>
      </c>
      <c r="C47" s="40"/>
      <c r="D47" s="41"/>
      <c r="E47" s="41"/>
      <c r="F47" s="42"/>
    </row>
    <row r="48" spans="1:7" x14ac:dyDescent="0.25">
      <c r="A48" s="245"/>
      <c r="B48" s="39"/>
      <c r="C48" s="43" t="s">
        <v>4</v>
      </c>
      <c r="D48" s="155">
        <v>1</v>
      </c>
      <c r="E48" s="44"/>
      <c r="F48" s="44">
        <f>D48*E48</f>
        <v>0</v>
      </c>
    </row>
    <row r="49" spans="1:6" ht="214.5" x14ac:dyDescent="0.25">
      <c r="A49" s="244" t="s">
        <v>8</v>
      </c>
      <c r="B49" s="39" t="s">
        <v>254</v>
      </c>
      <c r="C49" s="40"/>
      <c r="D49" s="41"/>
      <c r="E49" s="41"/>
      <c r="F49" s="42"/>
    </row>
    <row r="50" spans="1:6" x14ac:dyDescent="0.25">
      <c r="A50" s="245"/>
      <c r="B50" s="39"/>
      <c r="C50" s="43" t="s">
        <v>4</v>
      </c>
      <c r="D50" s="155">
        <v>1</v>
      </c>
      <c r="E50" s="44"/>
      <c r="F50" s="44">
        <f>D50*E50</f>
        <v>0</v>
      </c>
    </row>
    <row r="51" spans="1:6" ht="49.5" x14ac:dyDescent="0.25">
      <c r="A51" s="244" t="s">
        <v>9</v>
      </c>
      <c r="B51" s="39" t="s">
        <v>141</v>
      </c>
      <c r="C51" s="40"/>
      <c r="D51" s="41"/>
      <c r="E51" s="41"/>
      <c r="F51" s="42"/>
    </row>
    <row r="52" spans="1:6" x14ac:dyDescent="0.25">
      <c r="A52" s="245"/>
      <c r="B52" s="39"/>
      <c r="C52" s="43" t="s">
        <v>4</v>
      </c>
      <c r="D52" s="44">
        <v>2</v>
      </c>
      <c r="E52" s="44"/>
      <c r="F52" s="44">
        <f>D52*E52</f>
        <v>0</v>
      </c>
    </row>
    <row r="53" spans="1:6" ht="82.5" x14ac:dyDescent="0.25">
      <c r="A53" s="244" t="s">
        <v>10</v>
      </c>
      <c r="B53" s="39" t="s">
        <v>214</v>
      </c>
      <c r="C53" s="40"/>
      <c r="D53" s="41"/>
      <c r="E53" s="41"/>
      <c r="F53" s="42"/>
    </row>
    <row r="54" spans="1:6" x14ac:dyDescent="0.25">
      <c r="A54" s="245"/>
      <c r="B54" s="39"/>
      <c r="C54" s="43" t="s">
        <v>13</v>
      </c>
      <c r="D54" s="44">
        <v>3</v>
      </c>
      <c r="E54" s="44"/>
      <c r="F54" s="44">
        <f>D54*E54</f>
        <v>0</v>
      </c>
    </row>
    <row r="55" spans="1:6" ht="148.5" x14ac:dyDescent="0.25">
      <c r="A55" s="244" t="s">
        <v>14</v>
      </c>
      <c r="B55" s="39" t="s">
        <v>148</v>
      </c>
      <c r="C55" s="45"/>
      <c r="D55" s="46"/>
      <c r="E55" s="46"/>
      <c r="F55" s="47"/>
    </row>
    <row r="56" spans="1:6" x14ac:dyDescent="0.25">
      <c r="A56" s="245"/>
      <c r="B56" s="48"/>
      <c r="C56" s="49" t="s">
        <v>4</v>
      </c>
      <c r="D56" s="50">
        <v>1</v>
      </c>
      <c r="E56" s="50"/>
      <c r="F56" s="50">
        <f>D56*E56</f>
        <v>0</v>
      </c>
    </row>
    <row r="57" spans="1:6" ht="82.5" x14ac:dyDescent="0.25">
      <c r="A57" s="244" t="s">
        <v>15</v>
      </c>
      <c r="B57" s="39" t="s">
        <v>151</v>
      </c>
      <c r="C57" s="45"/>
      <c r="D57" s="46"/>
      <c r="E57" s="46"/>
      <c r="F57" s="47"/>
    </row>
    <row r="58" spans="1:6" x14ac:dyDescent="0.25">
      <c r="A58" s="245"/>
      <c r="B58" s="39"/>
      <c r="C58" s="43" t="s">
        <v>4</v>
      </c>
      <c r="D58" s="44">
        <v>1</v>
      </c>
      <c r="E58" s="44"/>
      <c r="F58" s="44">
        <f>D58*E58</f>
        <v>0</v>
      </c>
    </row>
    <row r="59" spans="1:6" ht="99" x14ac:dyDescent="0.25">
      <c r="A59" s="244" t="s">
        <v>16</v>
      </c>
      <c r="B59" s="39" t="s">
        <v>150</v>
      </c>
      <c r="C59" s="45"/>
      <c r="D59" s="46"/>
      <c r="E59" s="46"/>
      <c r="F59" s="47"/>
    </row>
    <row r="60" spans="1:6" ht="17.25" thickBot="1" x14ac:dyDescent="0.3">
      <c r="A60" s="251"/>
      <c r="B60" s="48"/>
      <c r="C60" s="49" t="s">
        <v>4</v>
      </c>
      <c r="D60" s="50">
        <v>1</v>
      </c>
      <c r="E60" s="50"/>
      <c r="F60" s="50">
        <f>D60*E60</f>
        <v>0</v>
      </c>
    </row>
    <row r="61" spans="1:6" ht="17.25" thickBot="1" x14ac:dyDescent="0.3">
      <c r="A61" s="242" t="s">
        <v>12</v>
      </c>
      <c r="B61" s="243"/>
      <c r="C61" s="243"/>
      <c r="D61" s="243"/>
      <c r="E61" s="243"/>
      <c r="F61" s="51">
        <f>SUM(F60,F58,F56,F52,F50,F48,F46,F54)</f>
        <v>0</v>
      </c>
    </row>
    <row r="62" spans="1:6" ht="17.25" thickBot="1" x14ac:dyDescent="0.3">
      <c r="A62" s="52"/>
      <c r="B62" s="53"/>
      <c r="C62" s="53"/>
      <c r="D62" s="53"/>
      <c r="E62" s="53"/>
      <c r="F62" s="54"/>
    </row>
    <row r="63" spans="1:6" ht="17.25" thickBot="1" x14ac:dyDescent="0.3">
      <c r="A63" s="35" t="s">
        <v>81</v>
      </c>
      <c r="B63" s="36" t="s">
        <v>162</v>
      </c>
      <c r="C63" s="37"/>
      <c r="D63" s="37"/>
      <c r="E63" s="37"/>
      <c r="F63" s="38"/>
    </row>
    <row r="64" spans="1:6" x14ac:dyDescent="0.25">
      <c r="A64" s="24" t="s">
        <v>0</v>
      </c>
      <c r="B64" s="22" t="s">
        <v>1</v>
      </c>
      <c r="C64" s="25" t="s">
        <v>31</v>
      </c>
      <c r="D64" s="25" t="s">
        <v>2</v>
      </c>
      <c r="E64" s="25" t="s">
        <v>32</v>
      </c>
      <c r="F64" s="25" t="s">
        <v>3</v>
      </c>
    </row>
    <row r="65" spans="1:6" ht="214.5" x14ac:dyDescent="0.25">
      <c r="A65" s="244" t="s">
        <v>6</v>
      </c>
      <c r="B65" s="39" t="s">
        <v>186</v>
      </c>
      <c r="C65" s="56"/>
      <c r="D65" s="57"/>
      <c r="E65" s="57"/>
      <c r="F65" s="58"/>
    </row>
    <row r="66" spans="1:6" x14ac:dyDescent="0.25">
      <c r="A66" s="245"/>
      <c r="B66" s="55"/>
      <c r="C66" s="43" t="s">
        <v>13</v>
      </c>
      <c r="D66" s="44">
        <v>300</v>
      </c>
      <c r="E66" s="44"/>
      <c r="F66" s="44">
        <f>D66*E66</f>
        <v>0</v>
      </c>
    </row>
    <row r="67" spans="1:6" ht="33" x14ac:dyDescent="0.25">
      <c r="A67" s="244" t="s">
        <v>5</v>
      </c>
      <c r="B67" s="39" t="s">
        <v>59</v>
      </c>
      <c r="C67" s="59"/>
      <c r="D67" s="60"/>
      <c r="E67" s="60"/>
      <c r="F67" s="61"/>
    </row>
    <row r="68" spans="1:6" x14ac:dyDescent="0.25">
      <c r="A68" s="245"/>
      <c r="B68" s="39"/>
      <c r="C68" s="43" t="s">
        <v>13</v>
      </c>
      <c r="D68" s="44">
        <v>300</v>
      </c>
      <c r="E68" s="44"/>
      <c r="F68" s="44">
        <f>D68*E68</f>
        <v>0</v>
      </c>
    </row>
    <row r="69" spans="1:6" ht="33" x14ac:dyDescent="0.25">
      <c r="A69" s="244" t="s">
        <v>8</v>
      </c>
      <c r="B69" s="39" t="s">
        <v>60</v>
      </c>
      <c r="C69" s="59"/>
      <c r="D69" s="60"/>
      <c r="E69" s="60"/>
      <c r="F69" s="61"/>
    </row>
    <row r="70" spans="1:6" x14ac:dyDescent="0.25">
      <c r="A70" s="245"/>
      <c r="B70" s="39"/>
      <c r="C70" s="43" t="s">
        <v>13</v>
      </c>
      <c r="D70" s="44">
        <v>300</v>
      </c>
      <c r="E70" s="44"/>
      <c r="F70" s="44">
        <f>D70*E70</f>
        <v>0</v>
      </c>
    </row>
    <row r="71" spans="1:6" ht="198" x14ac:dyDescent="0.25">
      <c r="A71" s="244" t="s">
        <v>9</v>
      </c>
      <c r="B71" s="39" t="s">
        <v>178</v>
      </c>
      <c r="C71" s="40"/>
      <c r="D71" s="41"/>
      <c r="E71" s="41"/>
      <c r="F71" s="42"/>
    </row>
    <row r="72" spans="1:6" x14ac:dyDescent="0.25">
      <c r="A72" s="245"/>
      <c r="B72" s="39" t="s">
        <v>280</v>
      </c>
      <c r="C72" s="43" t="s">
        <v>7</v>
      </c>
      <c r="D72" s="44">
        <v>18</v>
      </c>
      <c r="E72" s="44"/>
      <c r="F72" s="44">
        <f>D72*E72</f>
        <v>0</v>
      </c>
    </row>
    <row r="73" spans="1:6" ht="99" x14ac:dyDescent="0.25">
      <c r="A73" s="244" t="s">
        <v>10</v>
      </c>
      <c r="B73" s="39" t="s">
        <v>255</v>
      </c>
      <c r="C73" s="40" t="s">
        <v>44</v>
      </c>
      <c r="D73" s="41"/>
      <c r="E73" s="41"/>
      <c r="F73" s="42"/>
    </row>
    <row r="74" spans="1:6" x14ac:dyDescent="0.25">
      <c r="A74" s="245"/>
      <c r="B74" s="39" t="s">
        <v>280</v>
      </c>
      <c r="C74" s="43" t="s">
        <v>17</v>
      </c>
      <c r="D74" s="44">
        <v>2.5</v>
      </c>
      <c r="E74" s="44"/>
      <c r="F74" s="44">
        <f>D74*E74</f>
        <v>0</v>
      </c>
    </row>
    <row r="75" spans="1:6" ht="82.5" x14ac:dyDescent="0.25">
      <c r="A75" s="244" t="s">
        <v>14</v>
      </c>
      <c r="B75" s="39" t="s">
        <v>179</v>
      </c>
      <c r="C75" s="40" t="s">
        <v>44</v>
      </c>
      <c r="D75" s="41"/>
      <c r="E75" s="41"/>
      <c r="F75" s="42"/>
    </row>
    <row r="76" spans="1:6" x14ac:dyDescent="0.25">
      <c r="A76" s="245"/>
      <c r="B76" s="39"/>
      <c r="C76" s="43" t="s">
        <v>7</v>
      </c>
      <c r="D76" s="44">
        <v>2</v>
      </c>
      <c r="E76" s="44"/>
      <c r="F76" s="44">
        <f>D76*E76</f>
        <v>0</v>
      </c>
    </row>
    <row r="77" spans="1:6" ht="82.5" x14ac:dyDescent="0.25">
      <c r="A77" s="244" t="s">
        <v>15</v>
      </c>
      <c r="B77" s="39" t="s">
        <v>149</v>
      </c>
      <c r="C77" s="40"/>
      <c r="D77" s="41"/>
      <c r="E77" s="41"/>
      <c r="F77" s="42"/>
    </row>
    <row r="78" spans="1:6" x14ac:dyDescent="0.25">
      <c r="A78" s="245"/>
      <c r="B78" s="39"/>
      <c r="C78" s="43" t="s">
        <v>142</v>
      </c>
      <c r="D78" s="44">
        <v>28</v>
      </c>
      <c r="E78" s="44"/>
      <c r="F78" s="44">
        <f>D78*E78</f>
        <v>0</v>
      </c>
    </row>
    <row r="79" spans="1:6" ht="82.5" x14ac:dyDescent="0.25">
      <c r="A79" s="210" t="s">
        <v>16</v>
      </c>
      <c r="B79" s="39" t="s">
        <v>152</v>
      </c>
      <c r="C79" s="40"/>
      <c r="D79" s="41"/>
      <c r="E79" s="41"/>
      <c r="F79" s="42"/>
    </row>
    <row r="80" spans="1:6" x14ac:dyDescent="0.25">
      <c r="A80" s="65"/>
      <c r="B80" s="39" t="s">
        <v>180</v>
      </c>
      <c r="C80" s="43" t="s">
        <v>13</v>
      </c>
      <c r="D80" s="44">
        <v>19</v>
      </c>
      <c r="E80" s="44"/>
      <c r="F80" s="44">
        <f>D80*E80</f>
        <v>0</v>
      </c>
    </row>
    <row r="81" spans="1:6" x14ac:dyDescent="0.25">
      <c r="A81" s="65"/>
      <c r="B81" s="39" t="s">
        <v>181</v>
      </c>
      <c r="C81" s="43" t="s">
        <v>13</v>
      </c>
      <c r="D81" s="44">
        <v>11</v>
      </c>
      <c r="E81" s="44"/>
      <c r="F81" s="44">
        <f>D81*E81</f>
        <v>0</v>
      </c>
    </row>
    <row r="82" spans="1:6" ht="99" x14ac:dyDescent="0.25">
      <c r="A82" s="210" t="s">
        <v>131</v>
      </c>
      <c r="B82" s="39" t="s">
        <v>182</v>
      </c>
      <c r="C82" s="40"/>
      <c r="D82" s="41"/>
      <c r="E82" s="41"/>
      <c r="F82" s="42"/>
    </row>
    <row r="83" spans="1:6" x14ac:dyDescent="0.25">
      <c r="A83" s="65"/>
      <c r="B83" s="39"/>
      <c r="C83" s="43" t="s">
        <v>13</v>
      </c>
      <c r="D83" s="44">
        <v>11</v>
      </c>
      <c r="E83" s="44"/>
      <c r="F83" s="44">
        <f>D83*E83</f>
        <v>0</v>
      </c>
    </row>
    <row r="84" spans="1:6" ht="82.5" x14ac:dyDescent="0.25">
      <c r="A84" s="210" t="s">
        <v>132</v>
      </c>
      <c r="B84" s="39" t="s">
        <v>215</v>
      </c>
      <c r="C84" s="40"/>
      <c r="D84" s="41"/>
      <c r="E84" s="41"/>
      <c r="F84" s="42"/>
    </row>
    <row r="85" spans="1:6" ht="17.25" thickBot="1" x14ac:dyDescent="0.3">
      <c r="A85" s="211"/>
      <c r="B85" s="39"/>
      <c r="C85" s="43" t="s">
        <v>13</v>
      </c>
      <c r="D85" s="44">
        <v>19</v>
      </c>
      <c r="E85" s="44"/>
      <c r="F85" s="44">
        <f>D85*E85</f>
        <v>0</v>
      </c>
    </row>
    <row r="86" spans="1:6" ht="17.25" thickBot="1" x14ac:dyDescent="0.3">
      <c r="A86" s="242" t="s">
        <v>45</v>
      </c>
      <c r="B86" s="243"/>
      <c r="C86" s="243"/>
      <c r="D86" s="243"/>
      <c r="E86" s="243"/>
      <c r="F86" s="51">
        <f>SUM(F85:F85,F83,F81,F80,F78,F76,F74,F72,F70,F68,F66)</f>
        <v>0</v>
      </c>
    </row>
    <row r="87" spans="1:6" ht="17.25" thickBot="1" x14ac:dyDescent="0.3">
      <c r="A87" s="191"/>
      <c r="B87" s="191"/>
      <c r="C87" s="191"/>
      <c r="D87" s="191"/>
      <c r="E87" s="191"/>
      <c r="F87" s="54"/>
    </row>
    <row r="88" spans="1:6" ht="17.25" thickBot="1" x14ac:dyDescent="0.3">
      <c r="A88" s="35" t="s">
        <v>82</v>
      </c>
      <c r="B88" s="36" t="s">
        <v>183</v>
      </c>
      <c r="C88" s="37"/>
      <c r="D88" s="37"/>
      <c r="E88" s="37"/>
      <c r="F88" s="38"/>
    </row>
    <row r="89" spans="1:6" x14ac:dyDescent="0.25">
      <c r="A89" s="24" t="s">
        <v>0</v>
      </c>
      <c r="B89" s="22" t="s">
        <v>1</v>
      </c>
      <c r="C89" s="25" t="s">
        <v>31</v>
      </c>
      <c r="D89" s="25" t="s">
        <v>2</v>
      </c>
      <c r="E89" s="25" t="s">
        <v>32</v>
      </c>
      <c r="F89" s="25" t="s">
        <v>3</v>
      </c>
    </row>
    <row r="90" spans="1:6" ht="247.5" x14ac:dyDescent="0.25">
      <c r="A90" s="244" t="s">
        <v>6</v>
      </c>
      <c r="B90" s="39" t="s">
        <v>76</v>
      </c>
      <c r="C90" s="40"/>
      <c r="D90" s="41"/>
      <c r="E90" s="41"/>
      <c r="F90" s="42"/>
    </row>
    <row r="91" spans="1:6" x14ac:dyDescent="0.25">
      <c r="A91" s="245"/>
      <c r="B91" s="39"/>
      <c r="C91" s="43" t="s">
        <v>13</v>
      </c>
      <c r="D91" s="44">
        <v>90</v>
      </c>
      <c r="E91" s="44"/>
      <c r="F91" s="44">
        <f>D91*E91</f>
        <v>0</v>
      </c>
    </row>
    <row r="92" spans="1:6" ht="264" x14ac:dyDescent="0.25">
      <c r="A92" s="244" t="s">
        <v>5</v>
      </c>
      <c r="B92" s="39" t="s">
        <v>63</v>
      </c>
      <c r="C92" s="40"/>
      <c r="D92" s="41"/>
      <c r="E92" s="41"/>
      <c r="F92" s="42"/>
    </row>
    <row r="93" spans="1:6" x14ac:dyDescent="0.25">
      <c r="A93" s="245"/>
      <c r="B93" s="39"/>
      <c r="C93" s="43" t="s">
        <v>13</v>
      </c>
      <c r="D93" s="44">
        <v>100</v>
      </c>
      <c r="E93" s="44"/>
      <c r="F93" s="44">
        <f>D93*E93</f>
        <v>0</v>
      </c>
    </row>
    <row r="94" spans="1:6" ht="264" x14ac:dyDescent="0.25">
      <c r="A94" s="148" t="s">
        <v>8</v>
      </c>
      <c r="B94" s="39" t="s">
        <v>144</v>
      </c>
      <c r="C94" s="62"/>
      <c r="D94" s="63"/>
      <c r="E94" s="63"/>
      <c r="F94" s="64"/>
    </row>
    <row r="95" spans="1:6" ht="33" x14ac:dyDescent="0.25">
      <c r="A95" s="65"/>
      <c r="B95" s="39" t="s">
        <v>136</v>
      </c>
      <c r="C95" s="66"/>
      <c r="D95" s="67"/>
      <c r="E95" s="67"/>
      <c r="F95" s="157"/>
    </row>
    <row r="96" spans="1:6" ht="82.5" x14ac:dyDescent="0.25">
      <c r="A96" s="65"/>
      <c r="B96" s="39" t="s">
        <v>145</v>
      </c>
      <c r="C96" s="66"/>
      <c r="D96" s="67"/>
      <c r="E96" s="67"/>
      <c r="F96" s="157"/>
    </row>
    <row r="97" spans="1:7" ht="33" x14ac:dyDescent="0.25">
      <c r="A97" s="65"/>
      <c r="B97" s="39" t="s">
        <v>64</v>
      </c>
      <c r="C97" s="66"/>
      <c r="D97" s="67"/>
      <c r="E97" s="67"/>
      <c r="F97" s="157"/>
    </row>
    <row r="98" spans="1:7" ht="66" x14ac:dyDescent="0.25">
      <c r="A98" s="65"/>
      <c r="B98" s="39" t="s">
        <v>65</v>
      </c>
      <c r="C98" s="66"/>
      <c r="D98" s="67"/>
      <c r="E98" s="67"/>
      <c r="F98" s="157"/>
    </row>
    <row r="99" spans="1:7" ht="82.5" x14ac:dyDescent="0.25">
      <c r="A99" s="65"/>
      <c r="B99" s="39" t="s">
        <v>67</v>
      </c>
      <c r="C99" s="66"/>
      <c r="D99" s="67"/>
      <c r="E99" s="67"/>
      <c r="F99" s="157"/>
    </row>
    <row r="100" spans="1:7" ht="49.5" x14ac:dyDescent="0.25">
      <c r="A100" s="65"/>
      <c r="B100" s="39" t="s">
        <v>66</v>
      </c>
      <c r="C100" s="66"/>
      <c r="D100" s="67"/>
      <c r="E100" s="67"/>
      <c r="F100" s="157"/>
    </row>
    <row r="101" spans="1:7" ht="66" x14ac:dyDescent="0.25">
      <c r="A101" s="161"/>
      <c r="B101" s="39" t="s">
        <v>68</v>
      </c>
      <c r="C101" s="68"/>
      <c r="D101" s="68"/>
      <c r="E101" s="68"/>
      <c r="F101" s="158"/>
    </row>
    <row r="102" spans="1:7" ht="49.5" x14ac:dyDescent="0.3">
      <c r="A102" s="190" t="s">
        <v>70</v>
      </c>
      <c r="B102" s="39" t="s">
        <v>69</v>
      </c>
      <c r="C102" s="69" t="s">
        <v>7</v>
      </c>
      <c r="D102" s="26">
        <v>565</v>
      </c>
      <c r="E102" s="26"/>
      <c r="F102" s="26">
        <f>D102*E102</f>
        <v>0</v>
      </c>
    </row>
    <row r="103" spans="1:7" ht="33" x14ac:dyDescent="0.3">
      <c r="A103" s="217" t="s">
        <v>71</v>
      </c>
      <c r="B103" s="39" t="s">
        <v>72</v>
      </c>
      <c r="C103" s="69" t="s">
        <v>73</v>
      </c>
      <c r="D103" s="26">
        <v>870</v>
      </c>
      <c r="E103" s="26"/>
      <c r="F103" s="26">
        <f>D103*E103</f>
        <v>0</v>
      </c>
    </row>
    <row r="104" spans="1:7" ht="379.5" x14ac:dyDescent="0.25">
      <c r="A104" s="148" t="s">
        <v>9</v>
      </c>
      <c r="B104" s="70" t="s">
        <v>74</v>
      </c>
      <c r="C104" s="62"/>
      <c r="D104" s="63"/>
      <c r="E104" s="63"/>
      <c r="F104" s="64"/>
      <c r="G104" s="21"/>
    </row>
    <row r="105" spans="1:7" ht="99" x14ac:dyDescent="0.25">
      <c r="A105" s="65"/>
      <c r="B105" s="71" t="s">
        <v>138</v>
      </c>
      <c r="C105" s="72"/>
      <c r="D105" s="73"/>
      <c r="E105" s="73"/>
      <c r="F105" s="159"/>
      <c r="G105" s="21"/>
    </row>
    <row r="106" spans="1:7" ht="49.5" x14ac:dyDescent="0.25">
      <c r="A106" s="65"/>
      <c r="B106" s="71" t="s">
        <v>137</v>
      </c>
      <c r="C106" s="72"/>
      <c r="D106" s="73"/>
      <c r="E106" s="73"/>
      <c r="F106" s="159"/>
    </row>
    <row r="107" spans="1:7" ht="82.5" x14ac:dyDescent="0.25">
      <c r="A107" s="65"/>
      <c r="B107" s="74" t="s">
        <v>146</v>
      </c>
      <c r="C107" s="75"/>
      <c r="D107" s="54"/>
      <c r="E107" s="54"/>
      <c r="F107" s="160"/>
    </row>
    <row r="108" spans="1:7" ht="33" x14ac:dyDescent="0.25">
      <c r="A108" s="107"/>
      <c r="B108" s="39" t="s">
        <v>64</v>
      </c>
      <c r="C108" s="83"/>
      <c r="D108" s="54"/>
      <c r="E108" s="54"/>
      <c r="F108" s="160"/>
    </row>
    <row r="109" spans="1:7" x14ac:dyDescent="0.25">
      <c r="A109" s="107"/>
      <c r="B109" s="39" t="s">
        <v>139</v>
      </c>
      <c r="C109" s="83"/>
      <c r="D109" s="54"/>
      <c r="E109" s="54"/>
      <c r="F109" s="160"/>
    </row>
    <row r="110" spans="1:7" ht="66" x14ac:dyDescent="0.25">
      <c r="A110" s="107"/>
      <c r="B110" s="39" t="s">
        <v>65</v>
      </c>
      <c r="C110" s="83"/>
      <c r="D110" s="54"/>
      <c r="E110" s="54"/>
      <c r="F110" s="160"/>
    </row>
    <row r="111" spans="1:7" ht="82.5" x14ac:dyDescent="0.25">
      <c r="A111" s="107"/>
      <c r="B111" s="39" t="s">
        <v>67</v>
      </c>
      <c r="C111" s="83"/>
      <c r="D111" s="54"/>
      <c r="E111" s="54"/>
      <c r="F111" s="160"/>
    </row>
    <row r="112" spans="1:7" ht="49.5" x14ac:dyDescent="0.25">
      <c r="A112" s="107"/>
      <c r="B112" s="39" t="s">
        <v>66</v>
      </c>
      <c r="C112" s="83"/>
      <c r="D112" s="54"/>
      <c r="E112" s="54"/>
      <c r="F112" s="160"/>
    </row>
    <row r="113" spans="1:6" ht="33" x14ac:dyDescent="0.25">
      <c r="A113" s="65"/>
      <c r="B113" s="39" t="s">
        <v>75</v>
      </c>
      <c r="C113" s="83"/>
      <c r="D113" s="54"/>
      <c r="E113" s="54"/>
      <c r="F113" s="160"/>
    </row>
    <row r="114" spans="1:6" ht="49.5" x14ac:dyDescent="0.3">
      <c r="A114" s="65"/>
      <c r="B114" s="70" t="s">
        <v>153</v>
      </c>
      <c r="C114" s="69" t="s">
        <v>7</v>
      </c>
      <c r="D114" s="26">
        <v>1040</v>
      </c>
      <c r="E114" s="76"/>
      <c r="F114" s="26">
        <f>D114*E114</f>
        <v>0</v>
      </c>
    </row>
    <row r="115" spans="1:6" ht="33" x14ac:dyDescent="0.3">
      <c r="A115" s="65"/>
      <c r="B115" s="70" t="s">
        <v>154</v>
      </c>
      <c r="C115" s="77" t="s">
        <v>73</v>
      </c>
      <c r="D115" s="27">
        <v>1080</v>
      </c>
      <c r="E115" s="78"/>
      <c r="F115" s="26">
        <f>D115*E115</f>
        <v>0</v>
      </c>
    </row>
    <row r="116" spans="1:6" ht="247.5" x14ac:dyDescent="0.25">
      <c r="A116" s="148" t="s">
        <v>10</v>
      </c>
      <c r="B116" s="71" t="s">
        <v>226</v>
      </c>
      <c r="C116" s="62"/>
      <c r="D116" s="63"/>
      <c r="E116" s="63"/>
      <c r="F116" s="64"/>
    </row>
    <row r="117" spans="1:6" ht="17.25" thickBot="1" x14ac:dyDescent="0.3">
      <c r="A117" s="151"/>
      <c r="B117" s="79"/>
      <c r="C117" s="49" t="s">
        <v>13</v>
      </c>
      <c r="D117" s="50">
        <v>100</v>
      </c>
      <c r="E117" s="162"/>
      <c r="F117" s="50">
        <f t="shared" ref="F117" si="0">D117*E117</f>
        <v>0</v>
      </c>
    </row>
    <row r="118" spans="1:6" ht="17.25" thickBot="1" x14ac:dyDescent="0.3">
      <c r="A118" s="242" t="s">
        <v>163</v>
      </c>
      <c r="B118" s="243"/>
      <c r="C118" s="243"/>
      <c r="D118" s="243"/>
      <c r="E118" s="243"/>
      <c r="F118" s="51">
        <f>SUM(F117,F115,F114,F103,F102,F93,F91)</f>
        <v>0</v>
      </c>
    </row>
    <row r="119" spans="1:6" ht="17.25" thickBot="1" x14ac:dyDescent="0.3">
      <c r="A119" s="82"/>
      <c r="B119" s="53"/>
      <c r="C119" s="83"/>
      <c r="D119" s="54"/>
      <c r="E119" s="54"/>
      <c r="F119" s="54"/>
    </row>
    <row r="120" spans="1:6" ht="17.25" thickBot="1" x14ac:dyDescent="0.3">
      <c r="A120" s="35" t="s">
        <v>83</v>
      </c>
      <c r="B120" s="36" t="s">
        <v>46</v>
      </c>
      <c r="C120" s="37"/>
      <c r="D120" s="37"/>
      <c r="E120" s="37"/>
      <c r="F120" s="38"/>
    </row>
    <row r="121" spans="1:6" x14ac:dyDescent="0.25">
      <c r="A121" s="24" t="s">
        <v>0</v>
      </c>
      <c r="B121" s="22" t="s">
        <v>1</v>
      </c>
      <c r="C121" s="25" t="s">
        <v>31</v>
      </c>
      <c r="D121" s="25" t="s">
        <v>2</v>
      </c>
      <c r="E121" s="25" t="s">
        <v>32</v>
      </c>
      <c r="F121" s="25" t="s">
        <v>3</v>
      </c>
    </row>
    <row r="122" spans="1:6" ht="214.5" x14ac:dyDescent="0.25">
      <c r="A122" s="281" t="s">
        <v>6</v>
      </c>
      <c r="B122" s="84" t="s">
        <v>133</v>
      </c>
      <c r="C122" s="85"/>
      <c r="D122" s="86"/>
      <c r="E122" s="86"/>
      <c r="F122" s="87"/>
    </row>
    <row r="123" spans="1:6" x14ac:dyDescent="0.25">
      <c r="A123" s="282"/>
      <c r="B123" s="84"/>
      <c r="C123" s="88" t="s">
        <v>17</v>
      </c>
      <c r="D123" s="89">
        <v>0.2</v>
      </c>
      <c r="E123" s="89"/>
      <c r="F123" s="89">
        <f>D123*E123</f>
        <v>0</v>
      </c>
    </row>
    <row r="124" spans="1:6" ht="198" x14ac:dyDescent="0.25">
      <c r="A124" s="148" t="s">
        <v>5</v>
      </c>
      <c r="B124" s="71" t="s">
        <v>184</v>
      </c>
      <c r="C124" s="62"/>
      <c r="D124" s="63"/>
      <c r="E124" s="63"/>
      <c r="F124" s="64"/>
    </row>
    <row r="125" spans="1:6" ht="66" x14ac:dyDescent="0.3">
      <c r="A125" s="65"/>
      <c r="B125" s="70" t="s">
        <v>155</v>
      </c>
      <c r="C125" s="69" t="s">
        <v>13</v>
      </c>
      <c r="D125" s="26">
        <v>100</v>
      </c>
      <c r="E125" s="76"/>
      <c r="F125" s="26">
        <f t="shared" ref="F125:F127" si="1">D125*E125</f>
        <v>0</v>
      </c>
    </row>
    <row r="126" spans="1:6" ht="66" x14ac:dyDescent="0.3">
      <c r="A126" s="65"/>
      <c r="B126" s="70" t="s">
        <v>156</v>
      </c>
      <c r="C126" s="69" t="s">
        <v>13</v>
      </c>
      <c r="D126" s="26">
        <v>100</v>
      </c>
      <c r="E126" s="76"/>
      <c r="F126" s="26">
        <f t="shared" si="1"/>
        <v>0</v>
      </c>
    </row>
    <row r="127" spans="1:6" ht="16.5" customHeight="1" x14ac:dyDescent="0.3">
      <c r="A127" s="161"/>
      <c r="B127" s="70" t="s">
        <v>157</v>
      </c>
      <c r="C127" s="69" t="s">
        <v>13</v>
      </c>
      <c r="D127" s="26">
        <v>100</v>
      </c>
      <c r="E127" s="76"/>
      <c r="F127" s="26">
        <f t="shared" si="1"/>
        <v>0</v>
      </c>
    </row>
    <row r="128" spans="1:6" ht="132" x14ac:dyDescent="0.25">
      <c r="A128" s="244" t="s">
        <v>8</v>
      </c>
      <c r="B128" s="71" t="s">
        <v>185</v>
      </c>
      <c r="C128" s="40"/>
      <c r="D128" s="41"/>
      <c r="E128" s="41"/>
      <c r="F128" s="42"/>
    </row>
    <row r="129" spans="1:6" x14ac:dyDescent="0.25">
      <c r="A129" s="245"/>
      <c r="B129" s="39"/>
      <c r="C129" s="43" t="s">
        <v>13</v>
      </c>
      <c r="D129" s="44">
        <v>18</v>
      </c>
      <c r="E129" s="208"/>
      <c r="F129" s="44">
        <f>D129*E129</f>
        <v>0</v>
      </c>
    </row>
    <row r="130" spans="1:6" ht="132" x14ac:dyDescent="0.25">
      <c r="A130" s="244" t="s">
        <v>9</v>
      </c>
      <c r="B130" s="39" t="s">
        <v>216</v>
      </c>
      <c r="C130" s="40"/>
      <c r="D130" s="41"/>
      <c r="E130" s="41"/>
      <c r="F130" s="42"/>
    </row>
    <row r="131" spans="1:6" x14ac:dyDescent="0.25">
      <c r="A131" s="251"/>
      <c r="B131" s="39" t="s">
        <v>217</v>
      </c>
      <c r="C131" s="43" t="s">
        <v>13</v>
      </c>
      <c r="D131" s="44">
        <v>200</v>
      </c>
      <c r="E131" s="44"/>
      <c r="F131" s="44">
        <f>D131*E131</f>
        <v>0</v>
      </c>
    </row>
    <row r="132" spans="1:6" x14ac:dyDescent="0.25">
      <c r="A132" s="245"/>
      <c r="B132" s="39" t="s">
        <v>218</v>
      </c>
      <c r="C132" s="43" t="s">
        <v>13</v>
      </c>
      <c r="D132" s="44">
        <v>200</v>
      </c>
      <c r="E132" s="44"/>
      <c r="F132" s="44">
        <f>D132*E132</f>
        <v>0</v>
      </c>
    </row>
    <row r="133" spans="1:6" x14ac:dyDescent="0.25">
      <c r="A133" s="154" t="s">
        <v>10</v>
      </c>
      <c r="B133" s="39" t="s">
        <v>50</v>
      </c>
      <c r="C133" s="59"/>
      <c r="D133" s="91"/>
      <c r="E133" s="60"/>
      <c r="F133" s="61"/>
    </row>
    <row r="134" spans="1:6" ht="66" x14ac:dyDescent="0.25">
      <c r="A134" s="244" t="s">
        <v>188</v>
      </c>
      <c r="B134" s="39" t="s">
        <v>195</v>
      </c>
      <c r="C134" s="40"/>
      <c r="D134" s="41"/>
      <c r="E134" s="41"/>
      <c r="F134" s="42"/>
    </row>
    <row r="135" spans="1:6" x14ac:dyDescent="0.25">
      <c r="A135" s="245"/>
      <c r="B135" s="39"/>
      <c r="C135" s="43" t="s">
        <v>7</v>
      </c>
      <c r="D135" s="44">
        <v>9</v>
      </c>
      <c r="E135" s="44"/>
      <c r="F135" s="44">
        <f>D135*E135</f>
        <v>0</v>
      </c>
    </row>
    <row r="136" spans="1:6" ht="66" x14ac:dyDescent="0.25">
      <c r="A136" s="244" t="s">
        <v>189</v>
      </c>
      <c r="B136" s="39" t="s">
        <v>187</v>
      </c>
      <c r="C136" s="40"/>
      <c r="D136" s="41"/>
      <c r="E136" s="41"/>
      <c r="F136" s="42"/>
    </row>
    <row r="137" spans="1:6" x14ac:dyDescent="0.25">
      <c r="A137" s="245"/>
      <c r="B137" s="39"/>
      <c r="C137" s="43" t="s">
        <v>7</v>
      </c>
      <c r="D137" s="44">
        <v>4</v>
      </c>
      <c r="E137" s="44"/>
      <c r="F137" s="44">
        <f>D137*E137</f>
        <v>0</v>
      </c>
    </row>
    <row r="138" spans="1:6" ht="82.5" x14ac:dyDescent="0.25">
      <c r="A138" s="244" t="s">
        <v>190</v>
      </c>
      <c r="B138" s="39" t="s">
        <v>191</v>
      </c>
      <c r="C138" s="40"/>
      <c r="D138" s="41"/>
      <c r="E138" s="41"/>
      <c r="F138" s="42"/>
    </row>
    <row r="139" spans="1:6" x14ac:dyDescent="0.25">
      <c r="A139" s="245"/>
      <c r="B139" s="39"/>
      <c r="C139" s="43" t="s">
        <v>7</v>
      </c>
      <c r="D139" s="44">
        <v>8</v>
      </c>
      <c r="E139" s="44"/>
      <c r="F139" s="44">
        <f>D139*E139</f>
        <v>0</v>
      </c>
    </row>
    <row r="140" spans="1:6" ht="49.5" x14ac:dyDescent="0.25">
      <c r="A140" s="244" t="s">
        <v>192</v>
      </c>
      <c r="B140" s="39" t="s">
        <v>134</v>
      </c>
      <c r="C140" s="40"/>
      <c r="D140" s="41"/>
      <c r="E140" s="41"/>
      <c r="F140" s="42"/>
    </row>
    <row r="141" spans="1:6" x14ac:dyDescent="0.25">
      <c r="A141" s="245"/>
      <c r="B141" s="39"/>
      <c r="C141" s="43" t="s">
        <v>7</v>
      </c>
      <c r="D141" s="44">
        <v>1</v>
      </c>
      <c r="E141" s="44"/>
      <c r="F141" s="44">
        <f>D141*E141</f>
        <v>0</v>
      </c>
    </row>
    <row r="142" spans="1:6" ht="82.5" x14ac:dyDescent="0.25">
      <c r="A142" s="244" t="s">
        <v>193</v>
      </c>
      <c r="B142" s="39" t="s">
        <v>194</v>
      </c>
      <c r="C142" s="40"/>
      <c r="D142" s="41"/>
      <c r="E142" s="41"/>
      <c r="F142" s="42"/>
    </row>
    <row r="143" spans="1:6" x14ac:dyDescent="0.25">
      <c r="A143" s="245"/>
      <c r="B143" s="39" t="s">
        <v>135</v>
      </c>
      <c r="C143" s="43" t="s">
        <v>7</v>
      </c>
      <c r="D143" s="44">
        <v>9</v>
      </c>
      <c r="E143" s="44"/>
      <c r="F143" s="44">
        <f>D143*E143</f>
        <v>0</v>
      </c>
    </row>
    <row r="144" spans="1:6" ht="214.5" x14ac:dyDescent="0.25">
      <c r="A144" s="244" t="s">
        <v>196</v>
      </c>
      <c r="B144" s="39" t="s">
        <v>220</v>
      </c>
      <c r="C144" s="40"/>
      <c r="D144" s="41"/>
      <c r="E144" s="41"/>
      <c r="F144" s="42"/>
    </row>
    <row r="145" spans="1:6" x14ac:dyDescent="0.25">
      <c r="A145" s="245"/>
      <c r="B145" s="39"/>
      <c r="C145" s="43" t="s">
        <v>142</v>
      </c>
      <c r="D145" s="44">
        <v>35</v>
      </c>
      <c r="E145" s="44"/>
      <c r="F145" s="44">
        <f>D145*E145</f>
        <v>0</v>
      </c>
    </row>
    <row r="146" spans="1:6" ht="198" x14ac:dyDescent="0.25">
      <c r="A146" s="244" t="s">
        <v>197</v>
      </c>
      <c r="B146" s="39" t="s">
        <v>219</v>
      </c>
      <c r="C146" s="40"/>
      <c r="D146" s="41"/>
      <c r="E146" s="41"/>
      <c r="F146" s="42"/>
    </row>
    <row r="147" spans="1:6" x14ac:dyDescent="0.25">
      <c r="A147" s="245"/>
      <c r="B147" s="39"/>
      <c r="C147" s="43" t="s">
        <v>142</v>
      </c>
      <c r="D147" s="44">
        <v>35</v>
      </c>
      <c r="E147" s="44"/>
      <c r="F147" s="44">
        <f>D147*E147</f>
        <v>0</v>
      </c>
    </row>
    <row r="148" spans="1:6" ht="132" x14ac:dyDescent="0.25">
      <c r="A148" s="244" t="s">
        <v>198</v>
      </c>
      <c r="B148" s="39" t="s">
        <v>221</v>
      </c>
      <c r="C148" s="40"/>
      <c r="D148" s="41"/>
      <c r="E148" s="41"/>
      <c r="F148" s="42"/>
    </row>
    <row r="149" spans="1:6" x14ac:dyDescent="0.25">
      <c r="A149" s="245"/>
      <c r="B149" s="39"/>
      <c r="C149" s="43" t="s">
        <v>142</v>
      </c>
      <c r="D149" s="44">
        <v>10</v>
      </c>
      <c r="E149" s="44"/>
      <c r="F149" s="44">
        <f>D149*E149</f>
        <v>0</v>
      </c>
    </row>
    <row r="150" spans="1:6" ht="148.5" x14ac:dyDescent="0.25">
      <c r="A150" s="244" t="s">
        <v>199</v>
      </c>
      <c r="B150" s="39" t="s">
        <v>222</v>
      </c>
      <c r="C150" s="40"/>
      <c r="D150" s="41"/>
      <c r="E150" s="41"/>
      <c r="F150" s="42"/>
    </row>
    <row r="151" spans="1:6" x14ac:dyDescent="0.25">
      <c r="A151" s="245"/>
      <c r="B151" s="39"/>
      <c r="C151" s="43" t="s">
        <v>142</v>
      </c>
      <c r="D151" s="44">
        <v>35</v>
      </c>
      <c r="E151" s="44"/>
      <c r="F151" s="44">
        <f>D151*E151</f>
        <v>0</v>
      </c>
    </row>
    <row r="152" spans="1:6" ht="115.5" x14ac:dyDescent="0.25">
      <c r="A152" s="244" t="s">
        <v>200</v>
      </c>
      <c r="B152" s="39" t="s">
        <v>223</v>
      </c>
      <c r="C152" s="40"/>
      <c r="D152" s="41"/>
      <c r="E152" s="41"/>
      <c r="F152" s="42"/>
    </row>
    <row r="153" spans="1:6" ht="17.25" thickBot="1" x14ac:dyDescent="0.3">
      <c r="A153" s="251"/>
      <c r="B153" s="48"/>
      <c r="C153" s="49" t="s">
        <v>142</v>
      </c>
      <c r="D153" s="50">
        <v>10</v>
      </c>
      <c r="E153" s="50"/>
      <c r="F153" s="50">
        <f>D153*E153</f>
        <v>0</v>
      </c>
    </row>
    <row r="154" spans="1:6" ht="17.25" thickBot="1" x14ac:dyDescent="0.3">
      <c r="A154" s="242" t="s">
        <v>51</v>
      </c>
      <c r="B154" s="243"/>
      <c r="C154" s="243"/>
      <c r="D154" s="243"/>
      <c r="E154" s="243"/>
      <c r="F154" s="51">
        <f>SUM(F153,F151,F149,F147,F145,F144,F144,F144,F143,F141,F139,F137,F135,F132,F131,F129,F127,F126,F125,F123)</f>
        <v>0</v>
      </c>
    </row>
    <row r="155" spans="1:6" ht="17.25" thickBot="1" x14ac:dyDescent="0.3">
      <c r="A155" s="82"/>
      <c r="B155" s="53"/>
      <c r="C155" s="83"/>
      <c r="D155" s="54"/>
      <c r="E155" s="54"/>
      <c r="F155" s="54"/>
    </row>
    <row r="156" spans="1:6" x14ac:dyDescent="0.25">
      <c r="A156" s="200" t="s">
        <v>84</v>
      </c>
      <c r="B156" s="201" t="s">
        <v>52</v>
      </c>
      <c r="C156" s="202"/>
      <c r="D156" s="202"/>
      <c r="E156" s="202"/>
      <c r="F156" s="203"/>
    </row>
    <row r="157" spans="1:6" ht="17.25" thickBot="1" x14ac:dyDescent="0.3">
      <c r="A157" s="204"/>
      <c r="B157" s="195" t="s">
        <v>284</v>
      </c>
      <c r="C157" s="196"/>
      <c r="D157" s="196"/>
      <c r="E157" s="196"/>
      <c r="F157" s="197"/>
    </row>
    <row r="158" spans="1:6" x14ac:dyDescent="0.25">
      <c r="A158" s="24" t="s">
        <v>0</v>
      </c>
      <c r="B158" s="22" t="s">
        <v>1</v>
      </c>
      <c r="C158" s="25" t="s">
        <v>31</v>
      </c>
      <c r="D158" s="25" t="s">
        <v>2</v>
      </c>
      <c r="E158" s="25" t="s">
        <v>32</v>
      </c>
      <c r="F158" s="25" t="s">
        <v>3</v>
      </c>
    </row>
    <row r="159" spans="1:6" ht="264" x14ac:dyDescent="0.25">
      <c r="A159" s="244" t="s">
        <v>6</v>
      </c>
      <c r="B159" s="39" t="s">
        <v>267</v>
      </c>
      <c r="C159" s="40"/>
      <c r="D159" s="41"/>
      <c r="E159" s="41"/>
      <c r="F159" s="42"/>
    </row>
    <row r="160" spans="1:6" x14ac:dyDescent="0.25">
      <c r="A160" s="245"/>
      <c r="B160" s="39" t="s">
        <v>281</v>
      </c>
      <c r="C160" s="43" t="s">
        <v>7</v>
      </c>
      <c r="D160" s="44">
        <v>1</v>
      </c>
      <c r="E160" s="44"/>
      <c r="F160" s="44">
        <f>D160*E160</f>
        <v>0</v>
      </c>
    </row>
    <row r="161" spans="1:6" ht="297" x14ac:dyDescent="0.25">
      <c r="A161" s="244" t="s">
        <v>5</v>
      </c>
      <c r="B161" s="39" t="s">
        <v>268</v>
      </c>
      <c r="C161" s="40"/>
      <c r="D161" s="41"/>
      <c r="E161" s="41"/>
      <c r="F161" s="42"/>
    </row>
    <row r="162" spans="1:6" x14ac:dyDescent="0.25">
      <c r="A162" s="251"/>
      <c r="B162" s="39" t="s">
        <v>281</v>
      </c>
      <c r="C162" s="43" t="s">
        <v>7</v>
      </c>
      <c r="D162" s="44">
        <v>1</v>
      </c>
      <c r="E162" s="44"/>
      <c r="F162" s="44">
        <f>D162*E162</f>
        <v>0</v>
      </c>
    </row>
    <row r="163" spans="1:6" ht="165" x14ac:dyDescent="0.25">
      <c r="A163" s="281" t="s">
        <v>8</v>
      </c>
      <c r="B163" s="84" t="s">
        <v>143</v>
      </c>
      <c r="C163" s="85"/>
      <c r="D163" s="86"/>
      <c r="E163" s="86"/>
      <c r="F163" s="87"/>
    </row>
    <row r="164" spans="1:6" x14ac:dyDescent="0.25">
      <c r="A164" s="282"/>
      <c r="B164" s="84" t="s">
        <v>280</v>
      </c>
      <c r="C164" s="88" t="s">
        <v>7</v>
      </c>
      <c r="D164" s="89">
        <v>9</v>
      </c>
      <c r="E164" s="89"/>
      <c r="F164" s="89">
        <f>D164*E164</f>
        <v>0</v>
      </c>
    </row>
    <row r="165" spans="1:6" ht="181.5" x14ac:dyDescent="0.25">
      <c r="A165" s="271" t="s">
        <v>9</v>
      </c>
      <c r="B165" s="163" t="s">
        <v>269</v>
      </c>
      <c r="C165" s="273"/>
      <c r="D165" s="274"/>
      <c r="E165" s="274"/>
      <c r="F165" s="275"/>
    </row>
    <row r="166" spans="1:6" x14ac:dyDescent="0.25">
      <c r="A166" s="272"/>
      <c r="B166" s="193" t="s">
        <v>282</v>
      </c>
      <c r="C166" s="92" t="s">
        <v>7</v>
      </c>
      <c r="D166" s="93">
        <v>6</v>
      </c>
      <c r="E166" s="93"/>
      <c r="F166" s="93">
        <f>D166*E166</f>
        <v>0</v>
      </c>
    </row>
    <row r="167" spans="1:6" ht="165" x14ac:dyDescent="0.25">
      <c r="A167" s="279" t="s">
        <v>10</v>
      </c>
      <c r="B167" s="163" t="s">
        <v>270</v>
      </c>
      <c r="C167" s="273"/>
      <c r="D167" s="274"/>
      <c r="E167" s="274"/>
      <c r="F167" s="275"/>
    </row>
    <row r="168" spans="1:6" ht="17.25" thickBot="1" x14ac:dyDescent="0.3">
      <c r="A168" s="280"/>
      <c r="B168" s="194" t="s">
        <v>283</v>
      </c>
      <c r="C168" s="164" t="s">
        <v>7</v>
      </c>
      <c r="D168" s="165">
        <v>4</v>
      </c>
      <c r="E168" s="165"/>
      <c r="F168" s="165">
        <f>D168*E168</f>
        <v>0</v>
      </c>
    </row>
    <row r="169" spans="1:6" ht="17.25" thickBot="1" x14ac:dyDescent="0.3">
      <c r="A169" s="242" t="s">
        <v>53</v>
      </c>
      <c r="B169" s="243"/>
      <c r="C169" s="243"/>
      <c r="D169" s="243"/>
      <c r="E169" s="243"/>
      <c r="F169" s="51">
        <f>SUM(F168,F166,F164,F162,F160)</f>
        <v>0</v>
      </c>
    </row>
    <row r="170" spans="1:6" ht="17.25" customHeight="1" thickBot="1" x14ac:dyDescent="0.3">
      <c r="A170" s="82"/>
      <c r="B170" s="53"/>
      <c r="C170" s="83"/>
      <c r="D170" s="54"/>
      <c r="E170" s="54"/>
      <c r="F170" s="54"/>
    </row>
    <row r="171" spans="1:6" x14ac:dyDescent="0.25">
      <c r="A171" s="198" t="s">
        <v>85</v>
      </c>
      <c r="B171" s="201" t="s">
        <v>54</v>
      </c>
      <c r="C171" s="202"/>
      <c r="D171" s="202"/>
      <c r="E171" s="202"/>
      <c r="F171" s="203"/>
    </row>
    <row r="172" spans="1:6" ht="17.25" thickBot="1" x14ac:dyDescent="0.3">
      <c r="A172" s="199"/>
      <c r="B172" s="195" t="s">
        <v>284</v>
      </c>
      <c r="C172" s="196"/>
      <c r="D172" s="196"/>
      <c r="E172" s="196"/>
      <c r="F172" s="197"/>
    </row>
    <row r="173" spans="1:6" x14ac:dyDescent="0.25">
      <c r="A173" s="24" t="s">
        <v>0</v>
      </c>
      <c r="B173" s="22" t="s">
        <v>1</v>
      </c>
      <c r="C173" s="25" t="s">
        <v>31</v>
      </c>
      <c r="D173" s="25" t="s">
        <v>2</v>
      </c>
      <c r="E173" s="25" t="s">
        <v>32</v>
      </c>
      <c r="F173" s="25" t="s">
        <v>3</v>
      </c>
    </row>
    <row r="174" spans="1:6" ht="165" x14ac:dyDescent="0.25">
      <c r="A174" s="244" t="s">
        <v>6</v>
      </c>
      <c r="B174" s="39" t="s">
        <v>224</v>
      </c>
      <c r="C174" s="40"/>
      <c r="D174" s="41"/>
      <c r="E174" s="41"/>
      <c r="F174" s="42"/>
    </row>
    <row r="175" spans="1:6" x14ac:dyDescent="0.25">
      <c r="A175" s="245"/>
      <c r="B175" s="39" t="s">
        <v>280</v>
      </c>
      <c r="C175" s="43" t="s">
        <v>7</v>
      </c>
      <c r="D175" s="44">
        <v>6</v>
      </c>
      <c r="E175" s="44"/>
      <c r="F175" s="44">
        <f>D175*E175</f>
        <v>0</v>
      </c>
    </row>
    <row r="176" spans="1:6" ht="115.5" x14ac:dyDescent="0.25">
      <c r="A176" s="251">
        <v>2</v>
      </c>
      <c r="B176" s="39" t="s">
        <v>225</v>
      </c>
      <c r="C176" s="40"/>
      <c r="D176" s="41"/>
      <c r="E176" s="41"/>
      <c r="F176" s="42"/>
    </row>
    <row r="177" spans="1:6" ht="17.25" thickBot="1" x14ac:dyDescent="0.3">
      <c r="A177" s="251"/>
      <c r="B177" s="166" t="s">
        <v>281</v>
      </c>
      <c r="C177" s="49" t="s">
        <v>7</v>
      </c>
      <c r="D177" s="50">
        <v>1</v>
      </c>
      <c r="E177" s="50"/>
      <c r="F177" s="50">
        <f>D177*E177</f>
        <v>0</v>
      </c>
    </row>
    <row r="178" spans="1:6" ht="17.25" thickBot="1" x14ac:dyDescent="0.3">
      <c r="A178" s="286" t="s">
        <v>140</v>
      </c>
      <c r="B178" s="287"/>
      <c r="C178" s="149"/>
      <c r="D178" s="149"/>
      <c r="E178" s="149"/>
      <c r="F178" s="51">
        <f>SUM(F177,F175)</f>
        <v>0</v>
      </c>
    </row>
    <row r="179" spans="1:6" ht="17.25" thickBot="1" x14ac:dyDescent="0.3">
      <c r="A179" s="95"/>
      <c r="B179" s="96"/>
      <c r="C179" s="53"/>
      <c r="D179" s="53"/>
      <c r="E179" s="53"/>
      <c r="F179" s="54"/>
    </row>
    <row r="180" spans="1:6" x14ac:dyDescent="0.25">
      <c r="A180" s="198" t="s">
        <v>86</v>
      </c>
      <c r="B180" s="201" t="s">
        <v>55</v>
      </c>
      <c r="C180" s="202"/>
      <c r="D180" s="202"/>
      <c r="E180" s="202"/>
      <c r="F180" s="203"/>
    </row>
    <row r="181" spans="1:6" ht="17.25" thickBot="1" x14ac:dyDescent="0.3">
      <c r="A181" s="199"/>
      <c r="B181" s="195" t="s">
        <v>284</v>
      </c>
      <c r="C181" s="196"/>
      <c r="D181" s="196"/>
      <c r="E181" s="196"/>
      <c r="F181" s="197"/>
    </row>
    <row r="182" spans="1:6" x14ac:dyDescent="0.25">
      <c r="A182" s="24" t="s">
        <v>0</v>
      </c>
      <c r="B182" s="22" t="s">
        <v>1</v>
      </c>
      <c r="C182" s="25" t="s">
        <v>31</v>
      </c>
      <c r="D182" s="25" t="s">
        <v>2</v>
      </c>
      <c r="E182" s="25" t="s">
        <v>32</v>
      </c>
      <c r="F182" s="25" t="s">
        <v>3</v>
      </c>
    </row>
    <row r="183" spans="1:6" ht="99" x14ac:dyDescent="0.25">
      <c r="A183" s="244" t="s">
        <v>6</v>
      </c>
      <c r="B183" s="94" t="s">
        <v>256</v>
      </c>
      <c r="C183" s="40"/>
      <c r="D183" s="41"/>
      <c r="E183" s="41"/>
      <c r="F183" s="42"/>
    </row>
    <row r="184" spans="1:6" ht="17.25" thickBot="1" x14ac:dyDescent="0.3">
      <c r="A184" s="251"/>
      <c r="B184" s="48" t="s">
        <v>280</v>
      </c>
      <c r="C184" s="49" t="s">
        <v>7</v>
      </c>
      <c r="D184" s="50">
        <v>1</v>
      </c>
      <c r="E184" s="50"/>
      <c r="F184" s="50">
        <f>D184*E184</f>
        <v>0</v>
      </c>
    </row>
    <row r="185" spans="1:6" ht="17.25" thickBot="1" x14ac:dyDescent="0.3">
      <c r="A185" s="242" t="s">
        <v>56</v>
      </c>
      <c r="B185" s="243"/>
      <c r="C185" s="149"/>
      <c r="D185" s="149"/>
      <c r="E185" s="149"/>
      <c r="F185" s="51">
        <f>SUM(F184)</f>
        <v>0</v>
      </c>
    </row>
    <row r="186" spans="1:6" ht="17.25" thickBot="1" x14ac:dyDescent="0.3"/>
    <row r="187" spans="1:6" ht="17.25" thickBot="1" x14ac:dyDescent="0.3">
      <c r="A187" s="35" t="s">
        <v>87</v>
      </c>
      <c r="B187" s="36" t="s">
        <v>18</v>
      </c>
      <c r="C187" s="37"/>
      <c r="D187" s="37"/>
      <c r="E187" s="37"/>
      <c r="F187" s="38"/>
    </row>
    <row r="188" spans="1:6" x14ac:dyDescent="0.25">
      <c r="A188" s="24" t="s">
        <v>0</v>
      </c>
      <c r="B188" s="22" t="s">
        <v>1</v>
      </c>
      <c r="C188" s="25" t="s">
        <v>31</v>
      </c>
      <c r="D188" s="25" t="s">
        <v>2</v>
      </c>
      <c r="E188" s="25" t="s">
        <v>32</v>
      </c>
      <c r="F188" s="25" t="s">
        <v>3</v>
      </c>
    </row>
    <row r="189" spans="1:6" ht="115.5" x14ac:dyDescent="0.25">
      <c r="A189" s="244" t="s">
        <v>6</v>
      </c>
      <c r="B189" s="167" t="s">
        <v>201</v>
      </c>
      <c r="C189" s="40"/>
      <c r="D189" s="41"/>
      <c r="E189" s="41"/>
      <c r="F189" s="42"/>
    </row>
    <row r="190" spans="1:6" x14ac:dyDescent="0.25">
      <c r="A190" s="245"/>
      <c r="B190" s="39"/>
      <c r="C190" s="43" t="s">
        <v>13</v>
      </c>
      <c r="D190" s="44">
        <v>300</v>
      </c>
      <c r="E190" s="44"/>
      <c r="F190" s="44">
        <f>D190*E190</f>
        <v>0</v>
      </c>
    </row>
    <row r="191" spans="1:6" ht="115.5" x14ac:dyDescent="0.25">
      <c r="A191" s="271" t="s">
        <v>5</v>
      </c>
      <c r="B191" s="97" t="s">
        <v>147</v>
      </c>
      <c r="C191" s="98"/>
      <c r="D191" s="99"/>
      <c r="E191" s="99"/>
      <c r="F191" s="100"/>
    </row>
    <row r="192" spans="1:6" x14ac:dyDescent="0.25">
      <c r="A192" s="272"/>
      <c r="B192" s="193" t="s">
        <v>282</v>
      </c>
      <c r="C192" s="92" t="s">
        <v>7</v>
      </c>
      <c r="D192" s="93">
        <v>2</v>
      </c>
      <c r="E192" s="93"/>
      <c r="F192" s="93">
        <f>D192*E192</f>
        <v>0</v>
      </c>
    </row>
    <row r="193" spans="1:6" ht="99" x14ac:dyDescent="0.25">
      <c r="A193" s="244" t="s">
        <v>8</v>
      </c>
      <c r="B193" s="94" t="s">
        <v>227</v>
      </c>
      <c r="C193" s="40"/>
      <c r="D193" s="41"/>
      <c r="E193" s="41"/>
      <c r="F193" s="42"/>
    </row>
    <row r="194" spans="1:6" x14ac:dyDescent="0.25">
      <c r="A194" s="245"/>
      <c r="B194" s="39" t="s">
        <v>280</v>
      </c>
      <c r="C194" s="43" t="s">
        <v>7</v>
      </c>
      <c r="D194" s="44">
        <v>4</v>
      </c>
      <c r="E194" s="44"/>
      <c r="F194" s="44">
        <f>D194*E194</f>
        <v>0</v>
      </c>
    </row>
    <row r="195" spans="1:6" ht="148.5" x14ac:dyDescent="0.25">
      <c r="A195" s="244" t="s">
        <v>9</v>
      </c>
      <c r="B195" s="94" t="s">
        <v>229</v>
      </c>
      <c r="C195" s="40"/>
      <c r="D195" s="41"/>
      <c r="E195" s="41"/>
      <c r="F195" s="42"/>
    </row>
    <row r="196" spans="1:6" x14ac:dyDescent="0.25">
      <c r="A196" s="245"/>
      <c r="B196" s="39" t="s">
        <v>280</v>
      </c>
      <c r="C196" s="43" t="s">
        <v>7</v>
      </c>
      <c r="D196" s="44">
        <v>6</v>
      </c>
      <c r="E196" s="44"/>
      <c r="F196" s="44">
        <f>D196*E196</f>
        <v>0</v>
      </c>
    </row>
    <row r="197" spans="1:6" ht="99" x14ac:dyDescent="0.25">
      <c r="A197" s="244" t="s">
        <v>10</v>
      </c>
      <c r="B197" s="94" t="s">
        <v>228</v>
      </c>
      <c r="C197" s="40"/>
      <c r="D197" s="41"/>
      <c r="E197" s="41"/>
      <c r="F197" s="42"/>
    </row>
    <row r="198" spans="1:6" ht="17.25" thickBot="1" x14ac:dyDescent="0.3">
      <c r="A198" s="251"/>
      <c r="B198" s="48" t="s">
        <v>281</v>
      </c>
      <c r="C198" s="49" t="s">
        <v>7</v>
      </c>
      <c r="D198" s="50">
        <v>9</v>
      </c>
      <c r="E198" s="50"/>
      <c r="F198" s="50">
        <f>D198*E198</f>
        <v>0</v>
      </c>
    </row>
    <row r="199" spans="1:6" ht="17.25" thickBot="1" x14ac:dyDescent="0.3">
      <c r="A199" s="242" t="s">
        <v>19</v>
      </c>
      <c r="B199" s="243"/>
      <c r="C199" s="149"/>
      <c r="D199" s="149"/>
      <c r="E199" s="149"/>
      <c r="F199" s="51">
        <f>SUM(F198,F196,F194,F192,F190)</f>
        <v>0</v>
      </c>
    </row>
    <row r="200" spans="1:6" ht="17.25" thickBot="1" x14ac:dyDescent="0.3">
      <c r="A200" s="147"/>
      <c r="B200" s="147"/>
      <c r="C200" s="147"/>
      <c r="D200" s="147"/>
      <c r="E200" s="147"/>
      <c r="F200" s="54"/>
    </row>
    <row r="201" spans="1:6" ht="17.25" thickBot="1" x14ac:dyDescent="0.3">
      <c r="A201" s="101" t="s">
        <v>88</v>
      </c>
      <c r="B201" s="102" t="s">
        <v>164</v>
      </c>
      <c r="C201" s="103"/>
      <c r="D201" s="103"/>
      <c r="E201" s="103"/>
      <c r="F201" s="104"/>
    </row>
    <row r="202" spans="1:6" x14ac:dyDescent="0.25">
      <c r="A202" s="28" t="s">
        <v>0</v>
      </c>
      <c r="B202" s="23" t="s">
        <v>1</v>
      </c>
      <c r="C202" s="29" t="s">
        <v>31</v>
      </c>
      <c r="D202" s="29" t="s">
        <v>2</v>
      </c>
      <c r="E202" s="29" t="s">
        <v>32</v>
      </c>
      <c r="F202" s="29" t="s">
        <v>3</v>
      </c>
    </row>
    <row r="203" spans="1:6" ht="115.5" x14ac:dyDescent="0.25">
      <c r="A203" s="281" t="s">
        <v>6</v>
      </c>
      <c r="B203" s="84" t="s">
        <v>202</v>
      </c>
      <c r="C203" s="85"/>
      <c r="D203" s="86"/>
      <c r="E203" s="86"/>
      <c r="F203" s="87"/>
    </row>
    <row r="204" spans="1:6" x14ac:dyDescent="0.25">
      <c r="A204" s="282"/>
      <c r="B204" s="90"/>
      <c r="C204" s="88" t="s">
        <v>13</v>
      </c>
      <c r="D204" s="89">
        <v>30</v>
      </c>
      <c r="E204" s="89"/>
      <c r="F204" s="89">
        <f>D204*E204</f>
        <v>0</v>
      </c>
    </row>
    <row r="205" spans="1:6" ht="99" x14ac:dyDescent="0.25">
      <c r="A205" s="283" t="s">
        <v>5</v>
      </c>
      <c r="B205" s="116" t="s">
        <v>203</v>
      </c>
      <c r="C205" s="40"/>
      <c r="D205" s="41"/>
      <c r="E205" s="41"/>
      <c r="F205" s="42"/>
    </row>
    <row r="206" spans="1:6" x14ac:dyDescent="0.25">
      <c r="A206" s="283"/>
      <c r="B206" s="105"/>
      <c r="C206" s="88" t="s">
        <v>13</v>
      </c>
      <c r="D206" s="44">
        <v>19</v>
      </c>
      <c r="E206" s="44"/>
      <c r="F206" s="44">
        <f>D206*E206</f>
        <v>0</v>
      </c>
    </row>
    <row r="207" spans="1:6" ht="99" x14ac:dyDescent="0.25">
      <c r="A207" s="283" t="s">
        <v>8</v>
      </c>
      <c r="B207" s="116" t="s">
        <v>230</v>
      </c>
      <c r="C207" s="40"/>
      <c r="D207" s="41"/>
      <c r="E207" s="41"/>
      <c r="F207" s="42"/>
    </row>
    <row r="208" spans="1:6" ht="17.25" thickBot="1" x14ac:dyDescent="0.3">
      <c r="A208" s="284"/>
      <c r="B208" s="205"/>
      <c r="C208" s="206" t="s">
        <v>13</v>
      </c>
      <c r="D208" s="207">
        <v>19</v>
      </c>
      <c r="E208" s="207"/>
      <c r="F208" s="207">
        <f>D208*E208</f>
        <v>0</v>
      </c>
    </row>
    <row r="209" spans="1:6" ht="17.25" thickBot="1" x14ac:dyDescent="0.3">
      <c r="A209" s="242" t="s">
        <v>165</v>
      </c>
      <c r="B209" s="243"/>
      <c r="C209" s="188"/>
      <c r="D209" s="188"/>
      <c r="E209" s="188"/>
      <c r="F209" s="51">
        <f>SUM(F208,F206,F204)</f>
        <v>0</v>
      </c>
    </row>
    <row r="210" spans="1:6" ht="17.25" thickBot="1" x14ac:dyDescent="0.3">
      <c r="A210" s="187"/>
      <c r="B210" s="187"/>
      <c r="C210" s="187"/>
      <c r="D210" s="187"/>
      <c r="E210" s="187"/>
      <c r="F210" s="54"/>
    </row>
    <row r="211" spans="1:6" ht="17.25" thickBot="1" x14ac:dyDescent="0.3">
      <c r="A211" s="101" t="s">
        <v>89</v>
      </c>
      <c r="B211" s="102" t="s">
        <v>204</v>
      </c>
      <c r="C211" s="103"/>
      <c r="D211" s="103"/>
      <c r="E211" s="103"/>
      <c r="F211" s="104"/>
    </row>
    <row r="212" spans="1:6" x14ac:dyDescent="0.25">
      <c r="A212" s="28" t="s">
        <v>0</v>
      </c>
      <c r="B212" s="23" t="s">
        <v>1</v>
      </c>
      <c r="C212" s="29" t="s">
        <v>31</v>
      </c>
      <c r="D212" s="29" t="s">
        <v>2</v>
      </c>
      <c r="E212" s="29" t="s">
        <v>32</v>
      </c>
      <c r="F212" s="29" t="s">
        <v>3</v>
      </c>
    </row>
    <row r="213" spans="1:6" ht="132" x14ac:dyDescent="0.25">
      <c r="A213" s="281" t="s">
        <v>6</v>
      </c>
      <c r="B213" s="84" t="s">
        <v>166</v>
      </c>
      <c r="C213" s="85"/>
      <c r="D213" s="86"/>
      <c r="E213" s="86"/>
      <c r="F213" s="87"/>
    </row>
    <row r="214" spans="1:6" ht="17.25" thickBot="1" x14ac:dyDescent="0.3">
      <c r="A214" s="285"/>
      <c r="B214" s="169"/>
      <c r="C214" s="168" t="s">
        <v>13</v>
      </c>
      <c r="D214" s="170">
        <v>19</v>
      </c>
      <c r="E214" s="170"/>
      <c r="F214" s="170">
        <f>D214*E214</f>
        <v>0</v>
      </c>
    </row>
    <row r="215" spans="1:6" ht="17.25" thickBot="1" x14ac:dyDescent="0.3">
      <c r="A215" s="242" t="s">
        <v>167</v>
      </c>
      <c r="B215" s="243"/>
      <c r="C215" s="149"/>
      <c r="D215" s="149"/>
      <c r="E215" s="149"/>
      <c r="F215" s="51">
        <f>SUM(F214)</f>
        <v>0</v>
      </c>
    </row>
    <row r="216" spans="1:6" ht="17.25" thickBot="1" x14ac:dyDescent="0.3">
      <c r="A216" s="147"/>
      <c r="B216" s="147"/>
      <c r="C216" s="147"/>
      <c r="D216" s="147"/>
      <c r="E216" s="147"/>
      <c r="F216" s="54"/>
    </row>
    <row r="217" spans="1:6" ht="17.25" thickBot="1" x14ac:dyDescent="0.3">
      <c r="A217" s="101" t="s">
        <v>91</v>
      </c>
      <c r="B217" s="102" t="s">
        <v>57</v>
      </c>
      <c r="C217" s="103"/>
      <c r="D217" s="103"/>
      <c r="E217" s="103"/>
      <c r="F217" s="104"/>
    </row>
    <row r="218" spans="1:6" x14ac:dyDescent="0.25">
      <c r="A218" s="28" t="s">
        <v>0</v>
      </c>
      <c r="B218" s="23" t="s">
        <v>1</v>
      </c>
      <c r="C218" s="29" t="s">
        <v>31</v>
      </c>
      <c r="D218" s="29" t="s">
        <v>2</v>
      </c>
      <c r="E218" s="29" t="s">
        <v>32</v>
      </c>
      <c r="F218" s="29" t="s">
        <v>3</v>
      </c>
    </row>
    <row r="219" spans="1:6" ht="181.5" x14ac:dyDescent="0.25">
      <c r="A219" s="136" t="s">
        <v>6</v>
      </c>
      <c r="B219" s="84" t="s">
        <v>205</v>
      </c>
      <c r="C219" s="85"/>
      <c r="D219" s="86"/>
      <c r="E219" s="86"/>
      <c r="F219" s="87"/>
    </row>
    <row r="220" spans="1:6" x14ac:dyDescent="0.25">
      <c r="A220" s="138"/>
      <c r="B220" s="84" t="s">
        <v>206</v>
      </c>
      <c r="C220" s="88" t="s">
        <v>142</v>
      </c>
      <c r="D220" s="89">
        <v>28</v>
      </c>
      <c r="E220" s="89"/>
      <c r="F220" s="89">
        <f>D220*E220</f>
        <v>0</v>
      </c>
    </row>
    <row r="221" spans="1:6" x14ac:dyDescent="0.25">
      <c r="A221" s="138"/>
      <c r="B221" s="39" t="s">
        <v>207</v>
      </c>
      <c r="C221" s="88" t="s">
        <v>7</v>
      </c>
      <c r="D221" s="89">
        <v>4</v>
      </c>
      <c r="E221" s="89"/>
      <c r="F221" s="89">
        <f>D221*E221</f>
        <v>0</v>
      </c>
    </row>
    <row r="222" spans="1:6" x14ac:dyDescent="0.25">
      <c r="A222" s="137"/>
      <c r="B222" s="39" t="s">
        <v>208</v>
      </c>
      <c r="C222" s="88" t="s">
        <v>7</v>
      </c>
      <c r="D222" s="89">
        <v>4</v>
      </c>
      <c r="E222" s="89"/>
      <c r="F222" s="89">
        <f>D222*E222</f>
        <v>0</v>
      </c>
    </row>
    <row r="223" spans="1:6" ht="132" x14ac:dyDescent="0.25">
      <c r="A223" s="244" t="s">
        <v>5</v>
      </c>
      <c r="B223" s="116" t="s">
        <v>279</v>
      </c>
      <c r="C223" s="40"/>
      <c r="D223" s="41"/>
      <c r="E223" s="41"/>
      <c r="F223" s="42"/>
    </row>
    <row r="224" spans="1:6" x14ac:dyDescent="0.25">
      <c r="A224" s="245"/>
      <c r="B224" s="105"/>
      <c r="C224" s="88" t="s">
        <v>13</v>
      </c>
      <c r="D224" s="44">
        <v>30</v>
      </c>
      <c r="E224" s="44"/>
      <c r="F224" s="44">
        <f>D224*E224</f>
        <v>0</v>
      </c>
    </row>
    <row r="225" spans="1:6" ht="94.5" x14ac:dyDescent="0.25">
      <c r="A225" s="244" t="s">
        <v>8</v>
      </c>
      <c r="B225" s="113" t="s">
        <v>257</v>
      </c>
      <c r="C225" s="112"/>
      <c r="D225" s="60"/>
      <c r="E225" s="60"/>
      <c r="F225" s="61"/>
    </row>
    <row r="226" spans="1:6" x14ac:dyDescent="0.25">
      <c r="A226" s="245"/>
      <c r="B226" s="105"/>
      <c r="C226" s="88" t="s">
        <v>142</v>
      </c>
      <c r="D226" s="89">
        <v>14</v>
      </c>
      <c r="E226" s="89"/>
      <c r="F226" s="89">
        <f>D226*E226</f>
        <v>0</v>
      </c>
    </row>
    <row r="227" spans="1:6" ht="99" x14ac:dyDescent="0.25">
      <c r="A227" s="244" t="s">
        <v>9</v>
      </c>
      <c r="B227" s="94" t="s">
        <v>271</v>
      </c>
      <c r="C227" s="112"/>
      <c r="D227" s="114"/>
      <c r="E227" s="114"/>
      <c r="F227" s="115"/>
    </row>
    <row r="228" spans="1:6" x14ac:dyDescent="0.25">
      <c r="A228" s="245"/>
      <c r="B228" s="105"/>
      <c r="C228" s="88" t="s">
        <v>7</v>
      </c>
      <c r="D228" s="89">
        <v>10</v>
      </c>
      <c r="E228" s="89"/>
      <c r="F228" s="89">
        <f>D228*E228</f>
        <v>0</v>
      </c>
    </row>
    <row r="229" spans="1:6" ht="181.5" x14ac:dyDescent="0.25">
      <c r="A229" s="186" t="s">
        <v>10</v>
      </c>
      <c r="B229" s="39" t="s">
        <v>272</v>
      </c>
      <c r="C229" s="40"/>
      <c r="D229" s="41"/>
      <c r="E229" s="41"/>
      <c r="F229" s="42"/>
    </row>
    <row r="230" spans="1:6" x14ac:dyDescent="0.25">
      <c r="A230" s="65"/>
      <c r="B230" s="9" t="s">
        <v>158</v>
      </c>
      <c r="C230" s="88" t="s">
        <v>142</v>
      </c>
      <c r="D230" s="44">
        <v>16</v>
      </c>
      <c r="E230" s="44"/>
      <c r="F230" s="44">
        <f>D230*E230</f>
        <v>0</v>
      </c>
    </row>
    <row r="231" spans="1:6" x14ac:dyDescent="0.25">
      <c r="A231" s="65"/>
      <c r="B231" s="39" t="s">
        <v>159</v>
      </c>
      <c r="C231" s="88" t="s">
        <v>142</v>
      </c>
      <c r="D231" s="44">
        <v>10</v>
      </c>
      <c r="E231" s="44"/>
      <c r="F231" s="44">
        <f>D231*E231</f>
        <v>0</v>
      </c>
    </row>
    <row r="232" spans="1:6" x14ac:dyDescent="0.25">
      <c r="A232" s="65"/>
      <c r="B232" s="39" t="s">
        <v>160</v>
      </c>
      <c r="C232" s="88" t="s">
        <v>7</v>
      </c>
      <c r="D232" s="44">
        <v>3</v>
      </c>
      <c r="E232" s="44"/>
      <c r="F232" s="44">
        <f>D232*E232</f>
        <v>0</v>
      </c>
    </row>
    <row r="233" spans="1:6" ht="17.25" thickBot="1" x14ac:dyDescent="0.3">
      <c r="A233" s="65"/>
      <c r="B233" s="48" t="s">
        <v>161</v>
      </c>
      <c r="C233" s="168" t="s">
        <v>7</v>
      </c>
      <c r="D233" s="50">
        <v>3</v>
      </c>
      <c r="E233" s="50"/>
      <c r="F233" s="50">
        <f>D233*E233</f>
        <v>0</v>
      </c>
    </row>
    <row r="234" spans="1:6" ht="17.25" thickBot="1" x14ac:dyDescent="0.3">
      <c r="A234" s="242" t="s">
        <v>58</v>
      </c>
      <c r="B234" s="243"/>
      <c r="C234" s="149"/>
      <c r="D234" s="149"/>
      <c r="E234" s="149"/>
      <c r="F234" s="51">
        <f>SUM(F233,F232,F231,F230,F228,F226,F224,F222,F221,F220)</f>
        <v>0</v>
      </c>
    </row>
    <row r="235" spans="1:6" ht="17.25" thickBot="1" x14ac:dyDescent="0.3">
      <c r="A235" s="135"/>
      <c r="B235" s="135"/>
      <c r="C235" s="135"/>
      <c r="D235" s="135"/>
      <c r="E235" s="135"/>
      <c r="F235" s="54"/>
    </row>
    <row r="236" spans="1:6" ht="17.25" thickBot="1" x14ac:dyDescent="0.3">
      <c r="A236" s="101" t="s">
        <v>90</v>
      </c>
      <c r="B236" s="102" t="s">
        <v>231</v>
      </c>
      <c r="C236" s="103"/>
      <c r="D236" s="103"/>
      <c r="E236" s="103"/>
      <c r="F236" s="104"/>
    </row>
    <row r="237" spans="1:6" x14ac:dyDescent="0.25">
      <c r="A237" s="28" t="s">
        <v>0</v>
      </c>
      <c r="B237" s="23" t="s">
        <v>1</v>
      </c>
      <c r="C237" s="29" t="s">
        <v>31</v>
      </c>
      <c r="D237" s="29" t="s">
        <v>2</v>
      </c>
      <c r="E237" s="29" t="s">
        <v>32</v>
      </c>
      <c r="F237" s="29" t="s">
        <v>3</v>
      </c>
    </row>
    <row r="238" spans="1:6" ht="66" x14ac:dyDescent="0.25">
      <c r="A238" s="281" t="s">
        <v>6</v>
      </c>
      <c r="B238" s="84" t="s">
        <v>232</v>
      </c>
      <c r="C238" s="85"/>
      <c r="D238" s="86"/>
      <c r="E238" s="86"/>
      <c r="F238" s="87"/>
    </row>
    <row r="239" spans="1:6" ht="17.25" thickBot="1" x14ac:dyDescent="0.3">
      <c r="A239" s="285"/>
      <c r="B239" s="169"/>
      <c r="C239" s="168" t="s">
        <v>13</v>
      </c>
      <c r="D239" s="170">
        <v>19</v>
      </c>
      <c r="E239" s="170"/>
      <c r="F239" s="170">
        <f>D239*E239</f>
        <v>0</v>
      </c>
    </row>
    <row r="240" spans="1:6" ht="17.25" thickBot="1" x14ac:dyDescent="0.3">
      <c r="A240" s="242" t="s">
        <v>236</v>
      </c>
      <c r="B240" s="243"/>
      <c r="C240" s="149"/>
      <c r="D240" s="149"/>
      <c r="E240" s="149"/>
      <c r="F240" s="51">
        <f>SUM(F239)</f>
        <v>0</v>
      </c>
    </row>
    <row r="241" spans="1:6" ht="17.25" thickBot="1" x14ac:dyDescent="0.3">
      <c r="A241" s="95"/>
      <c r="B241" s="96"/>
      <c r="C241" s="53"/>
      <c r="D241" s="53"/>
      <c r="E241" s="53"/>
      <c r="F241" s="54"/>
    </row>
    <row r="242" spans="1:6" ht="17.25" thickBot="1" x14ac:dyDescent="0.3">
      <c r="A242" s="35" t="s">
        <v>168</v>
      </c>
      <c r="B242" s="36" t="s">
        <v>77</v>
      </c>
      <c r="C242" s="37"/>
      <c r="D242" s="37"/>
      <c r="E242" s="37"/>
      <c r="F242" s="38"/>
    </row>
    <row r="243" spans="1:6" x14ac:dyDescent="0.25">
      <c r="A243" s="24" t="s">
        <v>0</v>
      </c>
      <c r="B243" s="22" t="s">
        <v>1</v>
      </c>
      <c r="C243" s="25" t="s">
        <v>31</v>
      </c>
      <c r="D243" s="25" t="s">
        <v>2</v>
      </c>
      <c r="E243" s="25" t="s">
        <v>32</v>
      </c>
      <c r="F243" s="25" t="s">
        <v>3</v>
      </c>
    </row>
    <row r="244" spans="1:6" ht="115.5" x14ac:dyDescent="0.25">
      <c r="A244" s="244" t="s">
        <v>6</v>
      </c>
      <c r="B244" s="192" t="s">
        <v>295</v>
      </c>
      <c r="C244" s="276"/>
      <c r="D244" s="277"/>
      <c r="E244" s="277"/>
      <c r="F244" s="278"/>
    </row>
    <row r="245" spans="1:6" x14ac:dyDescent="0.25">
      <c r="A245" s="251"/>
      <c r="B245" s="48"/>
      <c r="C245" s="49" t="s">
        <v>285</v>
      </c>
      <c r="D245" s="50">
        <v>1</v>
      </c>
      <c r="E245" s="50"/>
      <c r="F245" s="50">
        <f>D245*E245</f>
        <v>0</v>
      </c>
    </row>
    <row r="246" spans="1:6" ht="132" x14ac:dyDescent="0.25">
      <c r="A246" s="244" t="s">
        <v>5</v>
      </c>
      <c r="B246" s="150" t="s">
        <v>294</v>
      </c>
      <c r="C246" s="276"/>
      <c r="D246" s="277"/>
      <c r="E246" s="277"/>
      <c r="F246" s="278"/>
    </row>
    <row r="247" spans="1:6" ht="17.25" thickBot="1" x14ac:dyDescent="0.3">
      <c r="A247" s="251"/>
      <c r="B247" s="48"/>
      <c r="C247" s="49" t="s">
        <v>285</v>
      </c>
      <c r="D247" s="50">
        <v>4</v>
      </c>
      <c r="E247" s="50"/>
      <c r="F247" s="50">
        <f>D247*E247</f>
        <v>0</v>
      </c>
    </row>
    <row r="248" spans="1:6" ht="17.25" thickBot="1" x14ac:dyDescent="0.3">
      <c r="A248" s="242" t="s">
        <v>78</v>
      </c>
      <c r="B248" s="243"/>
      <c r="C248" s="149"/>
      <c r="D248" s="149"/>
      <c r="E248" s="149"/>
      <c r="F248" s="51">
        <f>SUM(F247)</f>
        <v>0</v>
      </c>
    </row>
    <row r="249" spans="1:6" ht="17.25" thickBot="1" x14ac:dyDescent="0.3">
      <c r="A249" s="52"/>
      <c r="B249" s="53"/>
      <c r="C249" s="53"/>
      <c r="D249" s="53"/>
      <c r="E249" s="53"/>
      <c r="F249" s="54"/>
    </row>
    <row r="250" spans="1:6" ht="17.25" thickBot="1" x14ac:dyDescent="0.3">
      <c r="A250" s="35" t="s">
        <v>233</v>
      </c>
      <c r="B250" s="36" t="s">
        <v>20</v>
      </c>
      <c r="C250" s="37"/>
      <c r="D250" s="37"/>
      <c r="E250" s="37"/>
      <c r="F250" s="38"/>
    </row>
    <row r="251" spans="1:6" x14ac:dyDescent="0.25">
      <c r="A251" s="24" t="s">
        <v>0</v>
      </c>
      <c r="B251" s="22" t="s">
        <v>1</v>
      </c>
      <c r="C251" s="25" t="s">
        <v>31</v>
      </c>
      <c r="D251" s="25" t="s">
        <v>2</v>
      </c>
      <c r="E251" s="25" t="s">
        <v>32</v>
      </c>
      <c r="F251" s="25" t="s">
        <v>3</v>
      </c>
    </row>
    <row r="252" spans="1:6" ht="165" x14ac:dyDescent="0.25">
      <c r="A252" s="244" t="s">
        <v>6</v>
      </c>
      <c r="B252" s="150" t="s">
        <v>234</v>
      </c>
      <c r="C252" s="40"/>
      <c r="D252" s="41"/>
      <c r="E252" s="41"/>
      <c r="F252" s="42"/>
    </row>
    <row r="253" spans="1:6" ht="17.25" thickBot="1" x14ac:dyDescent="0.3">
      <c r="A253" s="251"/>
      <c r="B253" s="48"/>
      <c r="C253" s="171">
        <v>0.05</v>
      </c>
      <c r="D253" s="172"/>
      <c r="E253" s="50"/>
      <c r="F253" s="50">
        <f>SUM(F61, F86, F118, F154, F169, F178, F185, F199, F209, F215, F234, F240, F248)*0.05</f>
        <v>0</v>
      </c>
    </row>
    <row r="254" spans="1:6" ht="17.25" thickBot="1" x14ac:dyDescent="0.3">
      <c r="A254" s="242" t="s">
        <v>29</v>
      </c>
      <c r="B254" s="243"/>
      <c r="C254" s="149"/>
      <c r="D254" s="149"/>
      <c r="E254" s="149"/>
      <c r="F254" s="51">
        <f>SUM(F253)</f>
        <v>0</v>
      </c>
    </row>
    <row r="255" spans="1:6" x14ac:dyDescent="0.25">
      <c r="A255" s="52"/>
      <c r="B255" s="53"/>
      <c r="C255" s="53"/>
      <c r="D255" s="53"/>
      <c r="E255" s="53"/>
      <c r="F255" s="54"/>
    </row>
    <row r="256" spans="1:6" ht="17.25" thickBot="1" x14ac:dyDescent="0.3"/>
    <row r="257" spans="1:6" ht="17.25" thickBot="1" x14ac:dyDescent="0.3">
      <c r="A257" s="35" t="s">
        <v>238</v>
      </c>
      <c r="B257" s="36" t="s">
        <v>21</v>
      </c>
      <c r="C257" s="37"/>
      <c r="D257" s="37"/>
      <c r="E257" s="37"/>
      <c r="F257" s="38"/>
    </row>
    <row r="258" spans="1:6" x14ac:dyDescent="0.25">
      <c r="A258" s="30"/>
      <c r="B258" s="265" t="s">
        <v>22</v>
      </c>
      <c r="C258" s="265"/>
      <c r="D258" s="265"/>
      <c r="E258" s="266" t="s">
        <v>23</v>
      </c>
      <c r="F258" s="267"/>
    </row>
    <row r="259" spans="1:6" x14ac:dyDescent="0.25">
      <c r="A259" s="106" t="s">
        <v>80</v>
      </c>
      <c r="B259" s="268" t="s">
        <v>24</v>
      </c>
      <c r="C259" s="268"/>
      <c r="D259" s="268"/>
      <c r="E259" s="269">
        <f>F61</f>
        <v>0</v>
      </c>
      <c r="F259" s="270"/>
    </row>
    <row r="260" spans="1:6" x14ac:dyDescent="0.25">
      <c r="A260" s="107" t="s">
        <v>81</v>
      </c>
      <c r="B260" s="246" t="s">
        <v>92</v>
      </c>
      <c r="C260" s="246"/>
      <c r="D260" s="246"/>
      <c r="E260" s="240">
        <f>F86</f>
        <v>0</v>
      </c>
      <c r="F260" s="241"/>
    </row>
    <row r="261" spans="1:6" x14ac:dyDescent="0.25">
      <c r="A261" s="107" t="s">
        <v>82</v>
      </c>
      <c r="B261" s="246" t="s">
        <v>240</v>
      </c>
      <c r="C261" s="246"/>
      <c r="D261" s="246"/>
      <c r="E261" s="240">
        <f>F118</f>
        <v>0</v>
      </c>
      <c r="F261" s="241"/>
    </row>
    <row r="262" spans="1:6" x14ac:dyDescent="0.25">
      <c r="A262" s="107" t="s">
        <v>83</v>
      </c>
      <c r="B262" s="246" t="s">
        <v>93</v>
      </c>
      <c r="C262" s="246"/>
      <c r="D262" s="246"/>
      <c r="E262" s="240">
        <f>F154</f>
        <v>0</v>
      </c>
      <c r="F262" s="241"/>
    </row>
    <row r="263" spans="1:6" x14ac:dyDescent="0.25">
      <c r="A263" s="107" t="s">
        <v>84</v>
      </c>
      <c r="B263" s="246" t="s">
        <v>286</v>
      </c>
      <c r="C263" s="246"/>
      <c r="D263" s="246"/>
      <c r="E263" s="240">
        <f>F169</f>
        <v>0</v>
      </c>
      <c r="F263" s="241"/>
    </row>
    <row r="264" spans="1:6" x14ac:dyDescent="0.25">
      <c r="A264" s="107" t="s">
        <v>85</v>
      </c>
      <c r="B264" s="246" t="s">
        <v>287</v>
      </c>
      <c r="C264" s="246"/>
      <c r="D264" s="246"/>
      <c r="E264" s="240">
        <f>F178</f>
        <v>0</v>
      </c>
      <c r="F264" s="241"/>
    </row>
    <row r="265" spans="1:6" x14ac:dyDescent="0.25">
      <c r="A265" s="107" t="s">
        <v>86</v>
      </c>
      <c r="B265" s="246" t="s">
        <v>288</v>
      </c>
      <c r="C265" s="246"/>
      <c r="D265" s="246"/>
      <c r="E265" s="240">
        <f>F185</f>
        <v>0</v>
      </c>
      <c r="F265" s="241"/>
    </row>
    <row r="266" spans="1:6" x14ac:dyDescent="0.25">
      <c r="A266" s="107" t="s">
        <v>87</v>
      </c>
      <c r="B266" s="246" t="s">
        <v>25</v>
      </c>
      <c r="C266" s="246"/>
      <c r="D266" s="246"/>
      <c r="E266" s="240">
        <f>F199</f>
        <v>0</v>
      </c>
      <c r="F266" s="241"/>
    </row>
    <row r="267" spans="1:6" x14ac:dyDescent="0.25">
      <c r="A267" s="107" t="s">
        <v>88</v>
      </c>
      <c r="B267" s="246" t="s">
        <v>241</v>
      </c>
      <c r="C267" s="246"/>
      <c r="D267" s="246"/>
      <c r="E267" s="240">
        <f>F209</f>
        <v>0</v>
      </c>
      <c r="F267" s="241"/>
    </row>
    <row r="268" spans="1:6" x14ac:dyDescent="0.25">
      <c r="A268" s="107" t="s">
        <v>89</v>
      </c>
      <c r="B268" s="246" t="s">
        <v>242</v>
      </c>
      <c r="C268" s="246"/>
      <c r="D268" s="246"/>
      <c r="E268" s="240">
        <f>F215</f>
        <v>0</v>
      </c>
      <c r="F268" s="241"/>
    </row>
    <row r="269" spans="1:6" x14ac:dyDescent="0.25">
      <c r="A269" s="107" t="s">
        <v>91</v>
      </c>
      <c r="B269" s="246" t="s">
        <v>94</v>
      </c>
      <c r="C269" s="246"/>
      <c r="D269" s="246"/>
      <c r="E269" s="240">
        <f>F234</f>
        <v>0</v>
      </c>
      <c r="F269" s="241"/>
    </row>
    <row r="270" spans="1:6" x14ac:dyDescent="0.25">
      <c r="A270" s="107" t="s">
        <v>90</v>
      </c>
      <c r="B270" s="246" t="s">
        <v>235</v>
      </c>
      <c r="C270" s="246"/>
      <c r="D270" s="246"/>
      <c r="E270" s="240">
        <f>F240</f>
        <v>0</v>
      </c>
      <c r="F270" s="241"/>
    </row>
    <row r="271" spans="1:6" x14ac:dyDescent="0.25">
      <c r="A271" s="107" t="s">
        <v>168</v>
      </c>
      <c r="B271" s="246" t="s">
        <v>237</v>
      </c>
      <c r="C271" s="246"/>
      <c r="D271" s="246"/>
      <c r="E271" s="240">
        <f>F248</f>
        <v>0</v>
      </c>
      <c r="F271" s="241"/>
    </row>
    <row r="272" spans="1:6" ht="17.25" thickBot="1" x14ac:dyDescent="0.3">
      <c r="A272" s="107" t="s">
        <v>239</v>
      </c>
      <c r="B272" s="252" t="s">
        <v>293</v>
      </c>
      <c r="C272" s="252"/>
      <c r="D272" s="252"/>
      <c r="E272" s="240">
        <f>F253</f>
        <v>0</v>
      </c>
      <c r="F272" s="241"/>
    </row>
    <row r="273" spans="1:6" x14ac:dyDescent="0.25">
      <c r="A273" s="108"/>
      <c r="B273" s="253" t="s">
        <v>26</v>
      </c>
      <c r="C273" s="253"/>
      <c r="D273" s="253"/>
      <c r="E273" s="254">
        <f>SUM(E259:F272)</f>
        <v>0</v>
      </c>
      <c r="F273" s="255"/>
    </row>
    <row r="274" spans="1:6" x14ac:dyDescent="0.25">
      <c r="A274" s="109"/>
      <c r="B274" s="246" t="s">
        <v>27</v>
      </c>
      <c r="C274" s="246"/>
      <c r="D274" s="110">
        <v>0.25</v>
      </c>
      <c r="E274" s="240">
        <f>E273*0.25</f>
        <v>0</v>
      </c>
      <c r="F274" s="247"/>
    </row>
    <row r="275" spans="1:6" ht="17.25" thickBot="1" x14ac:dyDescent="0.3">
      <c r="A275" s="111"/>
      <c r="B275" s="248" t="s">
        <v>28</v>
      </c>
      <c r="C275" s="248"/>
      <c r="D275" s="248"/>
      <c r="E275" s="249">
        <f>SUM(E273:F274)</f>
        <v>0</v>
      </c>
      <c r="F275" s="250"/>
    </row>
  </sheetData>
  <mergeCells count="109">
    <mergeCell ref="E271:F271"/>
    <mergeCell ref="A213:A214"/>
    <mergeCell ref="A215:B215"/>
    <mergeCell ref="A234:B234"/>
    <mergeCell ref="A205:A206"/>
    <mergeCell ref="A122:A123"/>
    <mergeCell ref="A183:A184"/>
    <mergeCell ref="A178:B178"/>
    <mergeCell ref="A191:A192"/>
    <mergeCell ref="A238:A239"/>
    <mergeCell ref="A240:B240"/>
    <mergeCell ref="E269:F269"/>
    <mergeCell ref="B270:D270"/>
    <mergeCell ref="B269:D269"/>
    <mergeCell ref="E270:F270"/>
    <mergeCell ref="A185:B185"/>
    <mergeCell ref="A209:B209"/>
    <mergeCell ref="E264:F264"/>
    <mergeCell ref="A197:A198"/>
    <mergeCell ref="A189:A190"/>
    <mergeCell ref="A199:B199"/>
    <mergeCell ref="A223:A224"/>
    <mergeCell ref="A130:A132"/>
    <mergeCell ref="A246:A247"/>
    <mergeCell ref="A136:A137"/>
    <mergeCell ref="A225:A226"/>
    <mergeCell ref="A227:A228"/>
    <mergeCell ref="A203:A204"/>
    <mergeCell ref="A207:A208"/>
    <mergeCell ref="A118:E118"/>
    <mergeCell ref="A67:A68"/>
    <mergeCell ref="A69:A70"/>
    <mergeCell ref="A73:A74"/>
    <mergeCell ref="A77:A78"/>
    <mergeCell ref="A152:A153"/>
    <mergeCell ref="A138:A139"/>
    <mergeCell ref="A163:A164"/>
    <mergeCell ref="C246:F246"/>
    <mergeCell ref="A244:A245"/>
    <mergeCell ref="C244:F244"/>
    <mergeCell ref="A49:A50"/>
    <mergeCell ref="C167:F167"/>
    <mergeCell ref="A51:A52"/>
    <mergeCell ref="A134:A135"/>
    <mergeCell ref="A167:A168"/>
    <mergeCell ref="A65:A66"/>
    <mergeCell ref="A75:A76"/>
    <mergeCell ref="A59:A60"/>
    <mergeCell ref="A61:E61"/>
    <mergeCell ref="A86:E86"/>
    <mergeCell ref="A154:E154"/>
    <mergeCell ref="A53:A54"/>
    <mergeCell ref="A55:A56"/>
    <mergeCell ref="A71:A72"/>
    <mergeCell ref="A140:A141"/>
    <mergeCell ref="A90:A91"/>
    <mergeCell ref="A92:A93"/>
    <mergeCell ref="A159:A160"/>
    <mergeCell ref="A142:A143"/>
    <mergeCell ref="A144:A145"/>
    <mergeCell ref="A148:A149"/>
    <mergeCell ref="B263:D263"/>
    <mergeCell ref="A57:A58"/>
    <mergeCell ref="A128:A129"/>
    <mergeCell ref="B264:D264"/>
    <mergeCell ref="B271:D271"/>
    <mergeCell ref="B7:E9"/>
    <mergeCell ref="B258:D258"/>
    <mergeCell ref="E258:F258"/>
    <mergeCell ref="B259:D259"/>
    <mergeCell ref="E259:F259"/>
    <mergeCell ref="B260:D260"/>
    <mergeCell ref="E260:F260"/>
    <mergeCell ref="B261:D261"/>
    <mergeCell ref="E261:F261"/>
    <mergeCell ref="A169:E169"/>
    <mergeCell ref="A174:A175"/>
    <mergeCell ref="A150:A151"/>
    <mergeCell ref="A146:A147"/>
    <mergeCell ref="A161:A162"/>
    <mergeCell ref="A165:A166"/>
    <mergeCell ref="C165:F165"/>
    <mergeCell ref="A195:A196"/>
    <mergeCell ref="A193:A194"/>
    <mergeCell ref="A176:A177"/>
    <mergeCell ref="E263:F263"/>
    <mergeCell ref="A248:B248"/>
    <mergeCell ref="A45:A46"/>
    <mergeCell ref="A47:A48"/>
    <mergeCell ref="B274:C274"/>
    <mergeCell ref="E274:F274"/>
    <mergeCell ref="B275:D275"/>
    <mergeCell ref="E275:F275"/>
    <mergeCell ref="A252:A253"/>
    <mergeCell ref="A254:B254"/>
    <mergeCell ref="B267:D267"/>
    <mergeCell ref="E267:F267"/>
    <mergeCell ref="B268:D268"/>
    <mergeCell ref="E268:F268"/>
    <mergeCell ref="B272:D272"/>
    <mergeCell ref="E272:F272"/>
    <mergeCell ref="B273:D273"/>
    <mergeCell ref="E273:F273"/>
    <mergeCell ref="B262:D262"/>
    <mergeCell ref="B265:D265"/>
    <mergeCell ref="E265:F265"/>
    <mergeCell ref="B266:D266"/>
    <mergeCell ref="E266:F266"/>
    <mergeCell ref="E262:F262"/>
  </mergeCells>
  <pageMargins left="0.98425196850393704" right="0.39370078740157483" top="1.3779527559055118" bottom="0.78740157480314965" header="0.39370078740157483" footer="0.19685039370078741"/>
  <pageSetup paperSize="9" orientation="portrait" horizontalDpi="4294967292" r:id="rId1"/>
  <headerFooter scaleWithDoc="0">
    <oddHeader>&amp;L&amp;"Arial Narrow,Uobičajeno"&amp;10&amp;G
Sisak, kolovoz 2018.&amp;C&amp;"Arial Narrow,Uobičajeno"&amp;10
KOMUNALAC PETRINJA d.o.o.
OIB: 53696178845
Gundulićeva ulica 14, 44 250 Petrinja&amp;R&amp;"Arial Narrow,Uobičajeno"&amp;10T.D.A.  112B-18     
&amp;P
&amp;N</oddHeader>
    <oddFooter xml:space="preserve">&amp;C&amp;"Arial Narrow,Uobičajeno"SI-ING SISAK d.o.o. za projektiranje i nadzor; OIB: 95268891785; IBAN: HR8523400091110015968; 
Trgovački sud u Sisku - MBS:  080283273; Temeljni kapital: 20.000 kn uplaćen u cijelosti; Član uprave: Siniša Batinić </oddFooter>
  </headerFooter>
  <rowBreaks count="5" manualBreakCount="5">
    <brk id="119" max="5" man="1"/>
    <brk id="179" max="5" man="1"/>
    <brk id="206" max="5" man="1"/>
    <brk id="235" max="5" man="1"/>
    <brk id="249" max="5"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L118"/>
  <sheetViews>
    <sheetView view="pageLayout" zoomScaleNormal="118" zoomScaleSheetLayoutView="95" workbookViewId="0">
      <selection activeCell="F106" sqref="A106:F106"/>
    </sheetView>
  </sheetViews>
  <sheetFormatPr defaultColWidth="9.140625" defaultRowHeight="16.5" x14ac:dyDescent="0.25"/>
  <cols>
    <col min="1" max="1" width="6.5703125" style="31" customWidth="1"/>
    <col min="2" max="2" width="42" style="32" customWidth="1"/>
    <col min="3" max="3" width="6.5703125" style="33" customWidth="1"/>
    <col min="4" max="4" width="7.5703125" style="34" customWidth="1"/>
    <col min="5" max="6" width="9.85546875" style="34" customWidth="1"/>
    <col min="7" max="16384" width="9.140625" style="8"/>
  </cols>
  <sheetData>
    <row r="6" spans="2:5" ht="17.25" thickBot="1" x14ac:dyDescent="0.3"/>
    <row r="7" spans="2:5" ht="20.25" customHeight="1" x14ac:dyDescent="0.25">
      <c r="B7" s="256" t="s">
        <v>95</v>
      </c>
      <c r="C7" s="257"/>
      <c r="D7" s="257"/>
      <c r="E7" s="258"/>
    </row>
    <row r="8" spans="2:5" ht="16.5" customHeight="1" x14ac:dyDescent="0.25">
      <c r="B8" s="259"/>
      <c r="C8" s="260"/>
      <c r="D8" s="260"/>
      <c r="E8" s="261"/>
    </row>
    <row r="9" spans="2:5" ht="16.5" customHeight="1" thickBot="1" x14ac:dyDescent="0.3">
      <c r="B9" s="262"/>
      <c r="C9" s="263"/>
      <c r="D9" s="263"/>
      <c r="E9" s="264"/>
    </row>
    <row r="10" spans="2:5" x14ac:dyDescent="0.25">
      <c r="B10" s="288"/>
      <c r="C10" s="288"/>
      <c r="D10" s="288"/>
      <c r="E10" s="288"/>
    </row>
    <row r="11" spans="2:5" x14ac:dyDescent="0.25">
      <c r="B11" s="212"/>
      <c r="C11" s="212"/>
      <c r="D11" s="212"/>
      <c r="E11" s="212"/>
    </row>
    <row r="12" spans="2:5" x14ac:dyDescent="0.25">
      <c r="B12" s="212"/>
      <c r="C12" s="212"/>
      <c r="D12" s="212"/>
      <c r="E12" s="212"/>
    </row>
    <row r="13" spans="2:5" x14ac:dyDescent="0.25">
      <c r="B13" s="212"/>
      <c r="C13" s="212"/>
      <c r="D13" s="212"/>
      <c r="E13" s="212"/>
    </row>
    <row r="14" spans="2:5" x14ac:dyDescent="0.25">
      <c r="B14" s="212"/>
      <c r="C14" s="212"/>
      <c r="D14" s="212"/>
      <c r="E14" s="212"/>
    </row>
    <row r="15" spans="2:5" x14ac:dyDescent="0.25">
      <c r="B15" s="212"/>
      <c r="C15" s="212"/>
      <c r="D15" s="212"/>
      <c r="E15" s="212"/>
    </row>
    <row r="16" spans="2:5" x14ac:dyDescent="0.25">
      <c r="B16" s="212"/>
      <c r="C16" s="212"/>
      <c r="D16" s="212"/>
      <c r="E16" s="212"/>
    </row>
    <row r="17" spans="2:5" x14ac:dyDescent="0.25">
      <c r="B17" s="212"/>
      <c r="C17" s="212"/>
      <c r="D17" s="212"/>
      <c r="E17" s="212"/>
    </row>
    <row r="18" spans="2:5" x14ac:dyDescent="0.25">
      <c r="B18" s="212"/>
      <c r="C18" s="212"/>
      <c r="D18" s="212"/>
      <c r="E18" s="212"/>
    </row>
    <row r="19" spans="2:5" x14ac:dyDescent="0.25">
      <c r="B19" s="212"/>
      <c r="C19" s="212"/>
      <c r="D19" s="212"/>
      <c r="E19" s="212"/>
    </row>
    <row r="20" spans="2:5" x14ac:dyDescent="0.25">
      <c r="B20" s="212"/>
      <c r="C20" s="212"/>
      <c r="D20" s="212"/>
      <c r="E20" s="212"/>
    </row>
    <row r="21" spans="2:5" x14ac:dyDescent="0.25">
      <c r="B21" s="212"/>
      <c r="C21" s="212"/>
      <c r="D21" s="212"/>
      <c r="E21" s="212"/>
    </row>
    <row r="22" spans="2:5" x14ac:dyDescent="0.25">
      <c r="B22" s="212"/>
      <c r="C22" s="212"/>
      <c r="D22" s="212"/>
      <c r="E22" s="212"/>
    </row>
    <row r="23" spans="2:5" x14ac:dyDescent="0.25">
      <c r="B23" s="212"/>
      <c r="C23" s="212"/>
      <c r="D23" s="212"/>
      <c r="E23" s="212"/>
    </row>
    <row r="24" spans="2:5" x14ac:dyDescent="0.25">
      <c r="B24" s="212"/>
      <c r="C24" s="212"/>
      <c r="D24" s="212"/>
      <c r="E24" s="212"/>
    </row>
    <row r="25" spans="2:5" x14ac:dyDescent="0.25">
      <c r="B25" s="212"/>
      <c r="C25" s="212"/>
      <c r="D25" s="212"/>
      <c r="E25" s="212"/>
    </row>
    <row r="26" spans="2:5" x14ac:dyDescent="0.25">
      <c r="B26" s="212"/>
      <c r="C26" s="212"/>
      <c r="D26" s="212"/>
      <c r="E26" s="212"/>
    </row>
    <row r="27" spans="2:5" x14ac:dyDescent="0.25">
      <c r="B27" s="212"/>
      <c r="C27" s="212"/>
      <c r="D27" s="212"/>
      <c r="E27" s="212"/>
    </row>
    <row r="28" spans="2:5" x14ac:dyDescent="0.25">
      <c r="B28" s="212"/>
      <c r="C28" s="212"/>
      <c r="D28" s="212"/>
      <c r="E28" s="212"/>
    </row>
    <row r="33" spans="1:12" x14ac:dyDescent="0.25">
      <c r="G33" s="31"/>
      <c r="H33" s="32"/>
      <c r="I33" s="33"/>
      <c r="J33" s="34"/>
      <c r="K33" s="34"/>
      <c r="L33" s="34"/>
    </row>
    <row r="34" spans="1:12" x14ac:dyDescent="0.25">
      <c r="G34" s="31"/>
      <c r="H34" s="32"/>
      <c r="I34" s="33"/>
      <c r="J34" s="34"/>
      <c r="K34" s="34"/>
      <c r="L34" s="34"/>
    </row>
    <row r="35" spans="1:12" x14ac:dyDescent="0.25">
      <c r="G35" s="31"/>
      <c r="H35" s="32"/>
      <c r="I35" s="33"/>
      <c r="J35" s="34"/>
      <c r="K35" s="34"/>
      <c r="L35" s="34"/>
    </row>
    <row r="42" spans="1:12" ht="17.25" thickBot="1" x14ac:dyDescent="0.3"/>
    <row r="43" spans="1:12" x14ac:dyDescent="0.25">
      <c r="A43" s="198" t="s">
        <v>96</v>
      </c>
      <c r="B43" s="201" t="s">
        <v>169</v>
      </c>
      <c r="C43" s="202"/>
      <c r="D43" s="202"/>
      <c r="E43" s="202"/>
      <c r="F43" s="203"/>
    </row>
    <row r="44" spans="1:12" ht="17.25" thickBot="1" x14ac:dyDescent="0.3">
      <c r="A44" s="199"/>
      <c r="B44" s="195" t="s">
        <v>289</v>
      </c>
      <c r="C44" s="196"/>
      <c r="D44" s="196"/>
      <c r="E44" s="196"/>
      <c r="F44" s="197"/>
    </row>
    <row r="45" spans="1:12" x14ac:dyDescent="0.25">
      <c r="A45" s="24" t="s">
        <v>0</v>
      </c>
      <c r="B45" s="22" t="s">
        <v>1</v>
      </c>
      <c r="C45" s="25" t="s">
        <v>31</v>
      </c>
      <c r="D45" s="25" t="s">
        <v>2</v>
      </c>
      <c r="E45" s="25" t="s">
        <v>32</v>
      </c>
      <c r="F45" s="25" t="s">
        <v>3</v>
      </c>
    </row>
    <row r="46" spans="1:12" x14ac:dyDescent="0.25">
      <c r="A46" s="153" t="s">
        <v>6</v>
      </c>
      <c r="B46" s="183" t="s">
        <v>209</v>
      </c>
      <c r="C46" s="85"/>
      <c r="D46" s="86"/>
      <c r="E46" s="86"/>
      <c r="F46" s="87"/>
    </row>
    <row r="47" spans="1:12" ht="33" x14ac:dyDescent="0.25">
      <c r="A47" s="152" t="s">
        <v>97</v>
      </c>
      <c r="B47" s="143" t="s">
        <v>243</v>
      </c>
      <c r="C47" s="98"/>
      <c r="D47" s="99"/>
      <c r="E47" s="99"/>
      <c r="F47" s="100"/>
    </row>
    <row r="48" spans="1:12" ht="33" x14ac:dyDescent="0.25">
      <c r="A48" s="148" t="s">
        <v>98</v>
      </c>
      <c r="B48" s="122" t="s">
        <v>107</v>
      </c>
      <c r="C48" s="40"/>
      <c r="D48" s="41"/>
      <c r="E48" s="41"/>
      <c r="F48" s="42"/>
    </row>
    <row r="49" spans="1:6" ht="33" x14ac:dyDescent="0.25">
      <c r="A49" s="154" t="s">
        <v>99</v>
      </c>
      <c r="B49" s="122" t="s">
        <v>108</v>
      </c>
      <c r="C49" s="59"/>
      <c r="D49" s="91"/>
      <c r="E49" s="60"/>
      <c r="F49" s="61"/>
    </row>
    <row r="50" spans="1:6" ht="33" x14ac:dyDescent="0.25">
      <c r="A50" s="148" t="s">
        <v>100</v>
      </c>
      <c r="B50" s="122" t="s">
        <v>109</v>
      </c>
      <c r="C50" s="40"/>
      <c r="D50" s="41"/>
      <c r="E50" s="41"/>
      <c r="F50" s="42"/>
    </row>
    <row r="51" spans="1:6" ht="49.5" x14ac:dyDescent="0.25">
      <c r="A51" s="148" t="s">
        <v>101</v>
      </c>
      <c r="B51" s="122" t="s">
        <v>110</v>
      </c>
      <c r="C51" s="40"/>
      <c r="D51" s="41"/>
      <c r="E51" s="41"/>
      <c r="F51" s="42"/>
    </row>
    <row r="52" spans="1:6" ht="33" x14ac:dyDescent="0.25">
      <c r="A52" s="148" t="s">
        <v>102</v>
      </c>
      <c r="B52" s="122" t="s">
        <v>111</v>
      </c>
      <c r="C52" s="40"/>
      <c r="D52" s="41"/>
      <c r="E52" s="41"/>
      <c r="F52" s="42"/>
    </row>
    <row r="53" spans="1:6" ht="49.5" x14ac:dyDescent="0.25">
      <c r="A53" s="148" t="s">
        <v>103</v>
      </c>
      <c r="B53" s="143" t="s">
        <v>259</v>
      </c>
      <c r="C53" s="40"/>
      <c r="D53" s="41"/>
      <c r="E53" s="41"/>
      <c r="F53" s="42"/>
    </row>
    <row r="54" spans="1:6" ht="33" x14ac:dyDescent="0.25">
      <c r="A54" s="148" t="s">
        <v>104</v>
      </c>
      <c r="B54" s="122" t="s">
        <v>112</v>
      </c>
      <c r="C54" s="40"/>
      <c r="D54" s="41"/>
      <c r="E54" s="41"/>
      <c r="F54" s="42"/>
    </row>
    <row r="55" spans="1:6" ht="49.5" x14ac:dyDescent="0.25">
      <c r="A55" s="148" t="s">
        <v>114</v>
      </c>
      <c r="B55" s="122" t="s">
        <v>113</v>
      </c>
      <c r="C55" s="40"/>
      <c r="D55" s="41"/>
      <c r="E55" s="41"/>
      <c r="F55" s="42"/>
    </row>
    <row r="56" spans="1:6" ht="33" x14ac:dyDescent="0.25">
      <c r="A56" s="148" t="s">
        <v>116</v>
      </c>
      <c r="B56" s="122" t="s">
        <v>115</v>
      </c>
      <c r="C56" s="40"/>
      <c r="D56" s="41"/>
      <c r="E56" s="41"/>
      <c r="F56" s="42"/>
    </row>
    <row r="57" spans="1:6" ht="33" x14ac:dyDescent="0.25">
      <c r="A57" s="244" t="s">
        <v>117</v>
      </c>
      <c r="B57" s="144" t="s">
        <v>105</v>
      </c>
      <c r="C57" s="40"/>
      <c r="D57" s="41"/>
      <c r="E57" s="41"/>
      <c r="F57" s="42"/>
    </row>
    <row r="58" spans="1:6" x14ac:dyDescent="0.25">
      <c r="A58" s="245"/>
      <c r="B58" s="39"/>
      <c r="C58" s="43" t="s">
        <v>7</v>
      </c>
      <c r="D58" s="44">
        <v>1</v>
      </c>
      <c r="E58" s="44"/>
      <c r="F58" s="44">
        <f>D58*E58</f>
        <v>0</v>
      </c>
    </row>
    <row r="59" spans="1:6" x14ac:dyDescent="0.25">
      <c r="A59" s="153" t="s">
        <v>5</v>
      </c>
      <c r="B59" s="184" t="s">
        <v>244</v>
      </c>
      <c r="C59" s="85"/>
      <c r="D59" s="86"/>
      <c r="E59" s="86"/>
      <c r="F59" s="87"/>
    </row>
    <row r="60" spans="1:6" ht="49.5" x14ac:dyDescent="0.25">
      <c r="A60" s="148" t="s">
        <v>48</v>
      </c>
      <c r="B60" s="143" t="s">
        <v>245</v>
      </c>
      <c r="C60" s="40"/>
      <c r="D60" s="41"/>
      <c r="E60" s="41"/>
      <c r="F60" s="42"/>
    </row>
    <row r="61" spans="1:6" ht="33" x14ac:dyDescent="0.25">
      <c r="A61" s="148" t="s">
        <v>49</v>
      </c>
      <c r="B61" s="122" t="s">
        <v>115</v>
      </c>
      <c r="C61" s="40"/>
      <c r="D61" s="41"/>
      <c r="E61" s="41"/>
      <c r="F61" s="42"/>
    </row>
    <row r="62" spans="1:6" ht="49.5" x14ac:dyDescent="0.25">
      <c r="A62" s="148" t="s">
        <v>61</v>
      </c>
      <c r="B62" s="143" t="s">
        <v>258</v>
      </c>
      <c r="C62" s="40"/>
      <c r="D62" s="41"/>
      <c r="E62" s="41"/>
      <c r="F62" s="42"/>
    </row>
    <row r="63" spans="1:6" ht="33" x14ac:dyDescent="0.25">
      <c r="A63" s="244" t="s">
        <v>62</v>
      </c>
      <c r="B63" s="144" t="s">
        <v>105</v>
      </c>
      <c r="C63" s="40"/>
      <c r="D63" s="41"/>
      <c r="E63" s="41"/>
      <c r="F63" s="42"/>
    </row>
    <row r="64" spans="1:6" x14ac:dyDescent="0.25">
      <c r="A64" s="245"/>
      <c r="B64" s="39"/>
      <c r="C64" s="43" t="s">
        <v>7</v>
      </c>
      <c r="D64" s="44">
        <v>1</v>
      </c>
      <c r="E64" s="44"/>
      <c r="F64" s="44">
        <f>D64*E64</f>
        <v>0</v>
      </c>
    </row>
    <row r="65" spans="1:6" x14ac:dyDescent="0.25">
      <c r="A65" s="189" t="s">
        <v>8</v>
      </c>
      <c r="B65" s="145" t="s">
        <v>118</v>
      </c>
      <c r="C65" s="40"/>
      <c r="D65" s="57"/>
      <c r="E65" s="57"/>
      <c r="F65" s="58"/>
    </row>
    <row r="66" spans="1:6" ht="49.5" x14ac:dyDescent="0.25">
      <c r="A66" s="148" t="s">
        <v>47</v>
      </c>
      <c r="B66" s="143" t="s">
        <v>246</v>
      </c>
      <c r="C66" s="40"/>
      <c r="D66" s="41"/>
      <c r="E66" s="41"/>
      <c r="F66" s="42"/>
    </row>
    <row r="67" spans="1:6" ht="33" x14ac:dyDescent="0.25">
      <c r="A67" s="148" t="s">
        <v>247</v>
      </c>
      <c r="B67" s="122" t="s">
        <v>115</v>
      </c>
      <c r="C67" s="40"/>
      <c r="D67" s="41"/>
      <c r="E67" s="41"/>
      <c r="F67" s="42"/>
    </row>
    <row r="68" spans="1:6" ht="49.5" x14ac:dyDescent="0.25">
      <c r="A68" s="148" t="s">
        <v>248</v>
      </c>
      <c r="B68" s="143" t="s">
        <v>258</v>
      </c>
      <c r="C68" s="40"/>
      <c r="D68" s="41"/>
      <c r="E68" s="41"/>
      <c r="F68" s="42"/>
    </row>
    <row r="69" spans="1:6" ht="33" x14ac:dyDescent="0.25">
      <c r="A69" s="244" t="s">
        <v>249</v>
      </c>
      <c r="B69" s="144" t="s">
        <v>105</v>
      </c>
      <c r="C69" s="40"/>
      <c r="D69" s="41"/>
      <c r="E69" s="41"/>
      <c r="F69" s="42"/>
    </row>
    <row r="70" spans="1:6" ht="17.25" thickBot="1" x14ac:dyDescent="0.3">
      <c r="A70" s="251"/>
      <c r="B70" s="48"/>
      <c r="C70" s="49" t="s">
        <v>7</v>
      </c>
      <c r="D70" s="50">
        <v>15</v>
      </c>
      <c r="E70" s="50"/>
      <c r="F70" s="50">
        <f>D70*E70</f>
        <v>0</v>
      </c>
    </row>
    <row r="71" spans="1:6" ht="17.25" thickBot="1" x14ac:dyDescent="0.3">
      <c r="A71" s="242" t="s">
        <v>119</v>
      </c>
      <c r="B71" s="243"/>
      <c r="C71" s="243"/>
      <c r="D71" s="243"/>
      <c r="E71" s="243"/>
      <c r="F71" s="51">
        <f>SUM(F70,F64)</f>
        <v>0</v>
      </c>
    </row>
    <row r="72" spans="1:6" ht="17.25" thickBot="1" x14ac:dyDescent="0.3">
      <c r="A72" s="82"/>
      <c r="B72" s="53"/>
      <c r="C72" s="83"/>
      <c r="D72" s="54"/>
      <c r="E72" s="54"/>
      <c r="F72" s="54"/>
    </row>
    <row r="73" spans="1:6" x14ac:dyDescent="0.25">
      <c r="A73" s="198" t="s">
        <v>106</v>
      </c>
      <c r="B73" s="201" t="s">
        <v>170</v>
      </c>
      <c r="C73" s="202"/>
      <c r="D73" s="202"/>
      <c r="E73" s="202"/>
      <c r="F73" s="203"/>
    </row>
    <row r="74" spans="1:6" ht="17.25" thickBot="1" x14ac:dyDescent="0.3">
      <c r="A74" s="199"/>
      <c r="B74" s="195" t="s">
        <v>289</v>
      </c>
      <c r="C74" s="196"/>
      <c r="D74" s="196"/>
      <c r="E74" s="196"/>
      <c r="F74" s="197"/>
    </row>
    <row r="75" spans="1:6" x14ac:dyDescent="0.25">
      <c r="A75" s="24" t="s">
        <v>0</v>
      </c>
      <c r="B75" s="22" t="s">
        <v>1</v>
      </c>
      <c r="C75" s="25" t="s">
        <v>31</v>
      </c>
      <c r="D75" s="25" t="s">
        <v>2</v>
      </c>
      <c r="E75" s="25" t="s">
        <v>32</v>
      </c>
      <c r="F75" s="25" t="s">
        <v>3</v>
      </c>
    </row>
    <row r="76" spans="1:6" ht="82.5" x14ac:dyDescent="0.25">
      <c r="A76" s="244" t="s">
        <v>6</v>
      </c>
      <c r="B76" s="180" t="s">
        <v>260</v>
      </c>
      <c r="C76" s="40"/>
      <c r="D76" s="41"/>
      <c r="E76" s="41"/>
      <c r="F76" s="42"/>
    </row>
    <row r="77" spans="1:6" ht="36" customHeight="1" x14ac:dyDescent="0.25">
      <c r="A77" s="245"/>
      <c r="B77" s="39"/>
      <c r="C77" s="43" t="s">
        <v>7</v>
      </c>
      <c r="D77" s="44">
        <v>12</v>
      </c>
      <c r="E77" s="44"/>
      <c r="F77" s="44">
        <f>D77*E77</f>
        <v>0</v>
      </c>
    </row>
    <row r="78" spans="1:6" ht="36" customHeight="1" x14ac:dyDescent="0.25">
      <c r="A78" s="251">
        <v>2</v>
      </c>
      <c r="B78" s="181" t="s">
        <v>261</v>
      </c>
      <c r="C78" s="40"/>
      <c r="D78" s="41"/>
      <c r="E78" s="41"/>
      <c r="F78" s="42"/>
    </row>
    <row r="79" spans="1:6" x14ac:dyDescent="0.25">
      <c r="A79" s="245"/>
      <c r="B79" s="94"/>
      <c r="C79" s="43" t="s">
        <v>7</v>
      </c>
      <c r="D79" s="44">
        <v>2</v>
      </c>
      <c r="E79" s="44"/>
      <c r="F79" s="44">
        <f>D79*E79</f>
        <v>0</v>
      </c>
    </row>
    <row r="80" spans="1:6" ht="33" x14ac:dyDescent="0.25">
      <c r="A80" s="244" t="s">
        <v>8</v>
      </c>
      <c r="B80" s="182" t="s">
        <v>210</v>
      </c>
      <c r="C80" s="40"/>
      <c r="D80" s="41"/>
      <c r="E80" s="41"/>
      <c r="F80" s="42"/>
    </row>
    <row r="81" spans="1:6" ht="17.25" thickBot="1" x14ac:dyDescent="0.3">
      <c r="A81" s="251"/>
      <c r="B81" s="48"/>
      <c r="C81" s="49" t="s">
        <v>7</v>
      </c>
      <c r="D81" s="50">
        <v>16</v>
      </c>
      <c r="E81" s="50"/>
      <c r="F81" s="50">
        <f>D81*E81</f>
        <v>0</v>
      </c>
    </row>
    <row r="82" spans="1:6" ht="17.25" thickBot="1" x14ac:dyDescent="0.3">
      <c r="A82" s="242" t="s">
        <v>121</v>
      </c>
      <c r="B82" s="243"/>
      <c r="C82" s="149"/>
      <c r="D82" s="149"/>
      <c r="E82" s="149"/>
      <c r="F82" s="51">
        <f>SUM(F81,F79,F77)</f>
        <v>0</v>
      </c>
    </row>
    <row r="83" spans="1:6" ht="17.25" thickBot="1" x14ac:dyDescent="0.3"/>
    <row r="84" spans="1:6" ht="33.75" thickBot="1" x14ac:dyDescent="0.3">
      <c r="A84" s="101" t="s">
        <v>120</v>
      </c>
      <c r="B84" s="102" t="s">
        <v>123</v>
      </c>
      <c r="C84" s="103"/>
      <c r="D84" s="103"/>
      <c r="E84" s="103"/>
      <c r="F84" s="104"/>
    </row>
    <row r="85" spans="1:6" x14ac:dyDescent="0.25">
      <c r="A85" s="28" t="s">
        <v>0</v>
      </c>
      <c r="B85" s="23" t="s">
        <v>1</v>
      </c>
      <c r="C85" s="29" t="s">
        <v>31</v>
      </c>
      <c r="D85" s="29" t="s">
        <v>2</v>
      </c>
      <c r="E85" s="29" t="s">
        <v>32</v>
      </c>
      <c r="F85" s="29" t="s">
        <v>3</v>
      </c>
    </row>
    <row r="86" spans="1:6" ht="33" x14ac:dyDescent="0.25">
      <c r="A86" s="118" t="s">
        <v>6</v>
      </c>
      <c r="B86" s="173" t="s">
        <v>250</v>
      </c>
      <c r="C86" s="123"/>
      <c r="D86" s="124"/>
      <c r="E86" s="124"/>
      <c r="F86" s="125"/>
    </row>
    <row r="87" spans="1:6" ht="49.5" x14ac:dyDescent="0.25">
      <c r="A87" s="154" t="s">
        <v>97</v>
      </c>
      <c r="B87" s="119" t="s">
        <v>124</v>
      </c>
      <c r="C87" s="72"/>
      <c r="D87" s="73"/>
      <c r="E87" s="73"/>
      <c r="F87" s="159"/>
    </row>
    <row r="88" spans="1:6" x14ac:dyDescent="0.25">
      <c r="A88" s="154" t="s">
        <v>98</v>
      </c>
      <c r="B88" s="119" t="s">
        <v>125</v>
      </c>
      <c r="C88" s="126"/>
      <c r="D88" s="54"/>
      <c r="E88" s="54"/>
      <c r="F88" s="160"/>
    </row>
    <row r="89" spans="1:6" ht="33" x14ac:dyDescent="0.25">
      <c r="A89" s="244" t="s">
        <v>99</v>
      </c>
      <c r="B89" s="119" t="s">
        <v>126</v>
      </c>
      <c r="C89" s="127"/>
      <c r="D89" s="128"/>
      <c r="E89" s="128"/>
      <c r="F89" s="174"/>
    </row>
    <row r="90" spans="1:6" x14ac:dyDescent="0.25">
      <c r="A90" s="245"/>
      <c r="B90" s="39"/>
      <c r="C90" s="129" t="s">
        <v>4</v>
      </c>
      <c r="D90" s="81">
        <v>2</v>
      </c>
      <c r="E90" s="81"/>
      <c r="F90" s="81">
        <f>D90*E90</f>
        <v>0</v>
      </c>
    </row>
    <row r="91" spans="1:6" ht="33" x14ac:dyDescent="0.25">
      <c r="A91" s="117" t="s">
        <v>5</v>
      </c>
      <c r="B91" s="175" t="s">
        <v>211</v>
      </c>
      <c r="C91" s="62"/>
      <c r="D91" s="63"/>
      <c r="E91" s="63"/>
      <c r="F91" s="64"/>
    </row>
    <row r="92" spans="1:6" ht="33" x14ac:dyDescent="0.25">
      <c r="A92" s="152" t="s">
        <v>48</v>
      </c>
      <c r="B92" s="130" t="s">
        <v>127</v>
      </c>
      <c r="C92" s="131"/>
      <c r="D92" s="132"/>
      <c r="E92" s="132"/>
      <c r="F92" s="176"/>
    </row>
    <row r="93" spans="1:6" ht="33" x14ac:dyDescent="0.25">
      <c r="A93" s="271" t="s">
        <v>49</v>
      </c>
      <c r="B93" s="119" t="s">
        <v>126</v>
      </c>
      <c r="C93" s="133"/>
      <c r="D93" s="134"/>
      <c r="E93" s="134"/>
      <c r="F93" s="177"/>
    </row>
    <row r="94" spans="1:6" x14ac:dyDescent="0.25">
      <c r="A94" s="272"/>
      <c r="B94" s="39"/>
      <c r="C94" s="80" t="s">
        <v>4</v>
      </c>
      <c r="D94" s="81">
        <v>2</v>
      </c>
      <c r="E94" s="81"/>
      <c r="F94" s="81">
        <f>D94*E94</f>
        <v>0</v>
      </c>
    </row>
    <row r="95" spans="1:6" ht="33" x14ac:dyDescent="0.25">
      <c r="A95" s="117" t="s">
        <v>8</v>
      </c>
      <c r="B95" s="175" t="s">
        <v>212</v>
      </c>
      <c r="C95" s="62"/>
      <c r="D95" s="63"/>
      <c r="E95" s="63"/>
      <c r="F95" s="64"/>
    </row>
    <row r="96" spans="1:6" ht="33" x14ac:dyDescent="0.25">
      <c r="A96" s="154" t="s">
        <v>47</v>
      </c>
      <c r="B96" s="139" t="s">
        <v>213</v>
      </c>
      <c r="C96" s="120"/>
      <c r="D96" s="121"/>
      <c r="E96" s="121"/>
      <c r="F96" s="178"/>
    </row>
    <row r="97" spans="1:12" ht="17.25" thickBot="1" x14ac:dyDescent="0.3">
      <c r="A97" s="151"/>
      <c r="B97" s="48"/>
      <c r="C97" s="80" t="s">
        <v>4</v>
      </c>
      <c r="D97" s="81">
        <v>1</v>
      </c>
      <c r="E97" s="81"/>
      <c r="F97" s="81">
        <f>D97*E97</f>
        <v>0</v>
      </c>
    </row>
    <row r="98" spans="1:12" ht="17.25" thickBot="1" x14ac:dyDescent="0.3">
      <c r="A98" s="242" t="s">
        <v>128</v>
      </c>
      <c r="B98" s="243"/>
      <c r="C98" s="149"/>
      <c r="D98" s="149"/>
      <c r="E98" s="149"/>
      <c r="F98" s="51">
        <f>SUM(F97,F94,F90)</f>
        <v>0</v>
      </c>
    </row>
    <row r="99" spans="1:12" ht="17.25" thickBot="1" x14ac:dyDescent="0.3">
      <c r="A99" s="52"/>
      <c r="B99" s="53"/>
      <c r="C99" s="53"/>
      <c r="D99" s="53"/>
      <c r="E99" s="53"/>
      <c r="F99" s="54"/>
    </row>
    <row r="100" spans="1:12" ht="17.25" thickBot="1" x14ac:dyDescent="0.3">
      <c r="A100" s="35" t="s">
        <v>122</v>
      </c>
      <c r="B100" s="36" t="s">
        <v>20</v>
      </c>
      <c r="C100" s="37"/>
      <c r="D100" s="37"/>
      <c r="E100" s="37"/>
      <c r="F100" s="38"/>
    </row>
    <row r="101" spans="1:12" x14ac:dyDescent="0.25">
      <c r="A101" s="24" t="s">
        <v>0</v>
      </c>
      <c r="B101" s="22" t="s">
        <v>1</v>
      </c>
      <c r="C101" s="25" t="s">
        <v>31</v>
      </c>
      <c r="D101" s="25" t="s">
        <v>2</v>
      </c>
      <c r="E101" s="25" t="s">
        <v>32</v>
      </c>
      <c r="F101" s="25" t="s">
        <v>3</v>
      </c>
    </row>
    <row r="102" spans="1:12" ht="165" x14ac:dyDescent="0.25">
      <c r="A102" s="244" t="s">
        <v>6</v>
      </c>
      <c r="B102" s="150" t="s">
        <v>290</v>
      </c>
      <c r="C102" s="40"/>
      <c r="D102" s="41"/>
      <c r="E102" s="41"/>
      <c r="F102" s="42"/>
    </row>
    <row r="103" spans="1:12" ht="17.25" thickBot="1" x14ac:dyDescent="0.3">
      <c r="A103" s="251"/>
      <c r="B103" s="48"/>
      <c r="C103" s="179">
        <v>0.05</v>
      </c>
      <c r="D103" s="50"/>
      <c r="E103" s="50"/>
      <c r="F103" s="50">
        <f>SUM(F71, F82, F98)*0.05</f>
        <v>0</v>
      </c>
    </row>
    <row r="104" spans="1:12" ht="17.25" thickBot="1" x14ac:dyDescent="0.3">
      <c r="A104" s="242" t="s">
        <v>29</v>
      </c>
      <c r="B104" s="243"/>
      <c r="C104" s="149"/>
      <c r="D104" s="149"/>
      <c r="E104" s="149"/>
      <c r="F104" s="51">
        <f>SUM(F103)</f>
        <v>0</v>
      </c>
    </row>
    <row r="106" spans="1:12" x14ac:dyDescent="0.25">
      <c r="G106" s="31"/>
      <c r="H106" s="32"/>
      <c r="I106" s="33"/>
      <c r="J106" s="34"/>
      <c r="K106" s="34"/>
      <c r="L106" s="34"/>
    </row>
    <row r="109" spans="1:12" ht="17.25" thickBot="1" x14ac:dyDescent="0.3"/>
    <row r="110" spans="1:12" ht="17.25" thickBot="1" x14ac:dyDescent="0.3">
      <c r="A110" s="35" t="s">
        <v>129</v>
      </c>
      <c r="B110" s="36" t="s">
        <v>21</v>
      </c>
      <c r="C110" s="37"/>
      <c r="D110" s="37"/>
      <c r="E110" s="37"/>
      <c r="F110" s="38"/>
    </row>
    <row r="111" spans="1:12" x14ac:dyDescent="0.25">
      <c r="A111" s="30"/>
      <c r="B111" s="265" t="s">
        <v>22</v>
      </c>
      <c r="C111" s="265"/>
      <c r="D111" s="265"/>
      <c r="E111" s="266" t="s">
        <v>23</v>
      </c>
      <c r="F111" s="267"/>
    </row>
    <row r="112" spans="1:12" x14ac:dyDescent="0.25">
      <c r="A112" s="107" t="s">
        <v>96</v>
      </c>
      <c r="B112" s="246" t="s">
        <v>291</v>
      </c>
      <c r="C112" s="246"/>
      <c r="D112" s="246"/>
      <c r="E112" s="240">
        <f>F71</f>
        <v>0</v>
      </c>
      <c r="F112" s="241"/>
    </row>
    <row r="113" spans="1:6" x14ac:dyDescent="0.25">
      <c r="A113" s="107" t="s">
        <v>106</v>
      </c>
      <c r="B113" s="246" t="s">
        <v>292</v>
      </c>
      <c r="C113" s="246"/>
      <c r="D113" s="246"/>
      <c r="E113" s="240">
        <f>F82</f>
        <v>0</v>
      </c>
      <c r="F113" s="241"/>
    </row>
    <row r="114" spans="1:6" x14ac:dyDescent="0.25">
      <c r="A114" s="107" t="s">
        <v>120</v>
      </c>
      <c r="B114" s="246" t="s">
        <v>130</v>
      </c>
      <c r="C114" s="246"/>
      <c r="D114" s="246"/>
      <c r="E114" s="240">
        <f>F98</f>
        <v>0</v>
      </c>
      <c r="F114" s="241"/>
    </row>
    <row r="115" spans="1:6" ht="17.25" thickBot="1" x14ac:dyDescent="0.3">
      <c r="A115" s="107" t="s">
        <v>122</v>
      </c>
      <c r="B115" s="252" t="s">
        <v>293</v>
      </c>
      <c r="C115" s="252"/>
      <c r="D115" s="252"/>
      <c r="E115" s="240">
        <f>F104</f>
        <v>0</v>
      </c>
      <c r="F115" s="241"/>
    </row>
    <row r="116" spans="1:6" x14ac:dyDescent="0.25">
      <c r="A116" s="108"/>
      <c r="B116" s="253" t="s">
        <v>26</v>
      </c>
      <c r="C116" s="253"/>
      <c r="D116" s="253"/>
      <c r="E116" s="254">
        <f>SUM(E112:F115)</f>
        <v>0</v>
      </c>
      <c r="F116" s="255"/>
    </row>
    <row r="117" spans="1:6" x14ac:dyDescent="0.25">
      <c r="A117" s="109"/>
      <c r="B117" s="246" t="s">
        <v>27</v>
      </c>
      <c r="C117" s="246"/>
      <c r="D117" s="110">
        <v>0.25</v>
      </c>
      <c r="E117" s="240">
        <f>E116*0.25</f>
        <v>0</v>
      </c>
      <c r="F117" s="247"/>
    </row>
    <row r="118" spans="1:6" ht="17.25" thickBot="1" x14ac:dyDescent="0.3">
      <c r="A118" s="111"/>
      <c r="B118" s="248" t="s">
        <v>28</v>
      </c>
      <c r="C118" s="248"/>
      <c r="D118" s="248"/>
      <c r="E118" s="249">
        <f>SUM(E116:F117)</f>
        <v>0</v>
      </c>
      <c r="F118" s="250"/>
    </row>
  </sheetData>
  <mergeCells count="31">
    <mergeCell ref="B7:E9"/>
    <mergeCell ref="A63:A64"/>
    <mergeCell ref="B10:E10"/>
    <mergeCell ref="A57:A58"/>
    <mergeCell ref="A98:B98"/>
    <mergeCell ref="A89:A90"/>
    <mergeCell ref="A78:A79"/>
    <mergeCell ref="A80:A81"/>
    <mergeCell ref="A82:B82"/>
    <mergeCell ref="A104:B104"/>
    <mergeCell ref="B111:D111"/>
    <mergeCell ref="E111:F111"/>
    <mergeCell ref="A69:A70"/>
    <mergeCell ref="A71:E71"/>
    <mergeCell ref="A76:A77"/>
    <mergeCell ref="B118:D118"/>
    <mergeCell ref="E118:F118"/>
    <mergeCell ref="A93:A94"/>
    <mergeCell ref="B115:D115"/>
    <mergeCell ref="E115:F115"/>
    <mergeCell ref="B116:D116"/>
    <mergeCell ref="E116:F116"/>
    <mergeCell ref="B117:C117"/>
    <mergeCell ref="E117:F117"/>
    <mergeCell ref="B112:D112"/>
    <mergeCell ref="E112:F112"/>
    <mergeCell ref="B113:D113"/>
    <mergeCell ref="E113:F113"/>
    <mergeCell ref="B114:D114"/>
    <mergeCell ref="E114:F114"/>
    <mergeCell ref="A102:A103"/>
  </mergeCells>
  <pageMargins left="0.98425196850393704" right="0.39370078740157483" top="1.3779527559055118" bottom="0.78740157480314965" header="0.39370078740157483" footer="0.19685039370078741"/>
  <pageSetup paperSize="9" orientation="portrait" horizontalDpi="4294967292" r:id="rId1"/>
  <headerFooter scaleWithDoc="0">
    <oddHeader>&amp;L&amp;"Arial Narrow,Uobičajeno"&amp;10&amp;G
Sisak, kolovoz 2018.&amp;C&amp;"Arial Narrow,Uobičajeno"&amp;10
KOMUNALAC PETRINJA d.o.o.
OIB: 53696178845
Gundulićeva ulica 14, 44 250 Petrinja&amp;R&amp;"Arial Narrow,Uobičajeno"&amp;10T.D.A. 112B-18      
&amp;P
&amp;N</oddHeader>
    <oddFooter xml:space="preserve">&amp;C&amp;"Arial Narrow,Uobičajeno"SI-ING SISAK d.o.o. za projektiranje i nadzor; OIB: 95268891785; IBAN: HR8523400091110015968; 
Trgovački sud u Sisku - MBS:  080283273; Temeljni kapital: 20.000 kn uplaćen u cijelosti; Član uprave: Siniša Batinić </oddFooter>
  </headerFooter>
  <rowBreaks count="2" manualBreakCount="2">
    <brk id="83" max="5" man="1"/>
    <brk id="105" min="6" max="11"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zoomScaleNormal="118" zoomScaleSheetLayoutView="95" workbookViewId="0">
      <selection activeCell="F10" sqref="F10"/>
    </sheetView>
  </sheetViews>
  <sheetFormatPr defaultColWidth="9.140625" defaultRowHeight="15.75" x14ac:dyDescent="0.25"/>
  <cols>
    <col min="1" max="1" width="6.5703125" style="4" customWidth="1"/>
    <col min="2" max="2" width="42" style="146" customWidth="1"/>
    <col min="3" max="3" width="6.5703125" style="6" customWidth="1"/>
    <col min="4" max="4" width="7.5703125" style="7" customWidth="1"/>
    <col min="5" max="6" width="9.85546875" style="7" customWidth="1"/>
    <col min="7" max="16384" width="9.140625" style="8"/>
  </cols>
  <sheetData>
    <row r="1" spans="1:7" x14ac:dyDescent="0.25">
      <c r="B1" s="209"/>
    </row>
    <row r="2" spans="1:7" ht="15.75" customHeight="1" x14ac:dyDescent="0.25">
      <c r="B2" s="209"/>
    </row>
    <row r="3" spans="1:7" ht="15.75" customHeight="1" x14ac:dyDescent="0.25">
      <c r="B3" s="209"/>
    </row>
    <row r="4" spans="1:7" ht="16.5" customHeight="1" x14ac:dyDescent="0.25">
      <c r="B4" s="209"/>
    </row>
    <row r="5" spans="1:7" s="7" customFormat="1" x14ac:dyDescent="0.25">
      <c r="A5" s="4"/>
      <c r="B5" s="209"/>
      <c r="C5" s="6"/>
      <c r="G5" s="8"/>
    </row>
    <row r="6" spans="1:7" x14ac:dyDescent="0.25">
      <c r="B6" s="209"/>
    </row>
    <row r="7" spans="1:7" s="7" customFormat="1" x14ac:dyDescent="0.25">
      <c r="A7" s="4"/>
      <c r="B7" s="209"/>
      <c r="C7" s="6"/>
      <c r="G7" s="8"/>
    </row>
    <row r="8" spans="1:7" s="7" customFormat="1" x14ac:dyDescent="0.25">
      <c r="A8" s="4"/>
      <c r="B8" s="209"/>
      <c r="C8" s="6"/>
      <c r="G8" s="8"/>
    </row>
    <row r="9" spans="1:7" x14ac:dyDescent="0.25">
      <c r="A9" s="213"/>
      <c r="B9" s="214"/>
      <c r="C9" s="215"/>
      <c r="D9" s="216"/>
      <c r="E9" s="216"/>
      <c r="F9" s="216"/>
    </row>
    <row r="10" spans="1:7" s="7" customFormat="1" ht="16.5" thickBot="1" x14ac:dyDescent="0.3">
      <c r="A10" s="213"/>
      <c r="B10" s="214"/>
      <c r="C10" s="215"/>
      <c r="D10" s="216"/>
      <c r="E10" s="216"/>
      <c r="F10" s="216"/>
      <c r="G10" s="8"/>
    </row>
    <row r="11" spans="1:7" x14ac:dyDescent="0.25">
      <c r="A11" s="289" t="s">
        <v>273</v>
      </c>
      <c r="B11" s="290"/>
      <c r="C11" s="290"/>
      <c r="D11" s="290"/>
      <c r="E11" s="290"/>
      <c r="F11" s="291"/>
    </row>
    <row r="12" spans="1:7" x14ac:dyDescent="0.25">
      <c r="A12" s="292"/>
      <c r="B12" s="293"/>
      <c r="C12" s="293"/>
      <c r="D12" s="293"/>
      <c r="E12" s="293"/>
      <c r="F12" s="294"/>
    </row>
    <row r="13" spans="1:7" ht="16.5" thickBot="1" x14ac:dyDescent="0.3">
      <c r="A13" s="295"/>
      <c r="B13" s="296"/>
      <c r="C13" s="296"/>
      <c r="D13" s="296"/>
      <c r="E13" s="296"/>
      <c r="F13" s="297"/>
    </row>
    <row r="14" spans="1:7" ht="16.5" x14ac:dyDescent="0.25">
      <c r="A14" s="185"/>
      <c r="B14" s="265" t="s">
        <v>274</v>
      </c>
      <c r="C14" s="265"/>
      <c r="D14" s="265"/>
      <c r="E14" s="266" t="s">
        <v>23</v>
      </c>
      <c r="F14" s="267"/>
    </row>
    <row r="15" spans="1:7" ht="16.5" x14ac:dyDescent="0.25">
      <c r="A15" s="107" t="s">
        <v>275</v>
      </c>
      <c r="B15" s="298" t="s">
        <v>276</v>
      </c>
      <c r="C15" s="298"/>
      <c r="D15" s="298"/>
      <c r="E15" s="240">
        <v>0</v>
      </c>
      <c r="F15" s="240"/>
    </row>
    <row r="16" spans="1:7" ht="17.25" thickBot="1" x14ac:dyDescent="0.3">
      <c r="A16" s="107" t="s">
        <v>277</v>
      </c>
      <c r="B16" s="246" t="s">
        <v>278</v>
      </c>
      <c r="C16" s="246"/>
      <c r="D16" s="246"/>
      <c r="E16" s="240">
        <v>0</v>
      </c>
      <c r="F16" s="240"/>
    </row>
    <row r="17" spans="1:6" ht="16.5" x14ac:dyDescent="0.25">
      <c r="A17" s="108"/>
      <c r="B17" s="253" t="s">
        <v>26</v>
      </c>
      <c r="C17" s="253"/>
      <c r="D17" s="253"/>
      <c r="E17" s="254">
        <f>SUM(E16,E15)</f>
        <v>0</v>
      </c>
      <c r="F17" s="255"/>
    </row>
    <row r="18" spans="1:6" ht="16.5" x14ac:dyDescent="0.25">
      <c r="A18" s="109"/>
      <c r="B18" s="246" t="s">
        <v>27</v>
      </c>
      <c r="C18" s="246"/>
      <c r="D18" s="110">
        <v>0.25</v>
      </c>
      <c r="E18" s="240">
        <f>E17*0.25</f>
        <v>0</v>
      </c>
      <c r="F18" s="247"/>
    </row>
    <row r="19" spans="1:6" ht="17.25" thickBot="1" x14ac:dyDescent="0.3">
      <c r="A19" s="111"/>
      <c r="B19" s="248" t="s">
        <v>28</v>
      </c>
      <c r="C19" s="248"/>
      <c r="D19" s="248"/>
      <c r="E19" s="249">
        <f>SUM(E17:F18)</f>
        <v>0</v>
      </c>
      <c r="F19" s="250"/>
    </row>
    <row r="38" spans="7:7" x14ac:dyDescent="0.25">
      <c r="G38" s="146"/>
    </row>
  </sheetData>
  <mergeCells count="13">
    <mergeCell ref="B16:D16"/>
    <mergeCell ref="E16:F16"/>
    <mergeCell ref="A11:F13"/>
    <mergeCell ref="B14:D14"/>
    <mergeCell ref="E14:F14"/>
    <mergeCell ref="B15:D15"/>
    <mergeCell ref="E15:F15"/>
    <mergeCell ref="B17:D17"/>
    <mergeCell ref="E17:F17"/>
    <mergeCell ref="B18:C18"/>
    <mergeCell ref="E18:F18"/>
    <mergeCell ref="B19:D19"/>
    <mergeCell ref="E19:F19"/>
  </mergeCells>
  <pageMargins left="0.98425196850393704" right="0.39370078740157483" top="1.3779527559055118" bottom="0.78740157480314965" header="0.39370078740157483" footer="0.19685039370078741"/>
  <pageSetup paperSize="9" orientation="portrait" horizontalDpi="4294967292" r:id="rId1"/>
  <headerFooter scaleWithDoc="0">
    <oddHeader>&amp;L&amp;"Arial Narrow,Uobičajeno"&amp;10&amp;G
Sisak, kolovoz 2018.&amp;C&amp;"Arial Narrow,Uobičajeno"&amp;10
KOMUNALAC PETRINJA d.o.o.
OIB: 53696178845
Gundulićeva ulica 14, 44 250 Petrinja&amp;R&amp;"Arial Narrow,Uobičajeno"&amp;10T.D.A. 112B-18      
&amp;P
&amp;N</oddHeader>
    <oddFooter xml:space="preserve">&amp;C&amp;"Arial Narrow,Uobičajeno"SI-ING SISAK d.o.o. za projektiranje i nadzor; OIB: 95268891785; IBAN: HR8523400091110015968; 
Trgovački sud u Sisku - MBS:  080283273; Temeljni kapital: 20.000 kn uplaćen u cijelosti; Član uprave: Siniša Batinić </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NASLOVNICA</vt:lpstr>
      <vt:lpstr>OPĆI UVJETI</vt:lpstr>
      <vt:lpstr>GRAĐEVINSKI RADOVI</vt:lpstr>
      <vt:lpstr>RESTAURATORSKI RADOVI</vt:lpstr>
      <vt:lpstr>REKAPITUACIJA</vt:lpstr>
      <vt:lpstr>'GRAĐEVINSKI RADOVI'!Print_Area</vt:lpstr>
      <vt:lpstr>'OPĆI UVJETI'!Print_Area</vt:lpstr>
      <vt:lpstr>REKAPITUACIJA!Print_Area</vt:lpstr>
      <vt:lpstr>'RESTAURATORSKI RADOVI'!Print_Area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Siniša</dc:creator>
  <cp:lastModifiedBy>test</cp:lastModifiedBy>
  <cp:lastPrinted>2018-08-10T08:22:03Z</cp:lastPrinted>
  <dcterms:created xsi:type="dcterms:W3CDTF">2017-02-08T07:03:53Z</dcterms:created>
  <dcterms:modified xsi:type="dcterms:W3CDTF">2018-08-18T14:11:44Z</dcterms:modified>
</cp:coreProperties>
</file>